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PA\00-PROCUREMENT - RFB RFP\HR - Human Resources\259 computer-based testing (Krisztina)\"/>
    </mc:Choice>
  </mc:AlternateContent>
  <xr:revisionPtr revIDLastSave="0" documentId="8_{BAD9EF72-3574-429A-828A-0E30C24A56D3}" xr6:coauthVersionLast="45" xr6:coauthVersionMax="45" xr10:uidLastSave="{00000000-0000-0000-0000-000000000000}"/>
  <bookViews>
    <workbookView xWindow="-120" yWindow="-120" windowWidth="29040" windowHeight="15840" xr2:uid="{6267003B-8AC0-4BC7-B3F7-A36791EA6308}"/>
  </bookViews>
  <sheets>
    <sheet name="WORKSHEET A" sheetId="1" r:id="rId1"/>
    <sheet name="WORKSHEET B" sheetId="2" r:id="rId2"/>
  </sheets>
  <definedNames>
    <definedName name="_Hlk86868867" localSheetId="0">'WORKSHEET A'!$A$4</definedName>
    <definedName name="_Hlk86923727" localSheetId="0">'WORKSHEET A'!$A$25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2" i="1"/>
  <c r="G29" i="1"/>
  <c r="G28" i="1"/>
  <c r="G36" i="1" s="1"/>
  <c r="G19" i="1"/>
  <c r="G20" i="1"/>
  <c r="G21" i="1"/>
  <c r="G22" i="1"/>
  <c r="G23" i="1"/>
  <c r="G24" i="1"/>
  <c r="G18" i="1"/>
  <c r="G13" i="1"/>
  <c r="G5" i="1"/>
  <c r="G6" i="1"/>
  <c r="G7" i="1"/>
  <c r="G8" i="1"/>
  <c r="G9" i="1"/>
  <c r="G10" i="1"/>
  <c r="G11" i="1"/>
  <c r="G12" i="1"/>
  <c r="G4" i="1"/>
  <c r="G25" i="1" l="1"/>
  <c r="G14" i="1"/>
</calcChain>
</file>

<file path=xl/sharedStrings.xml><?xml version="1.0" encoding="utf-8"?>
<sst xmlns="http://schemas.openxmlformats.org/spreadsheetml/2006/main" count="115" uniqueCount="101">
  <si>
    <t>Exam</t>
  </si>
  <si>
    <t>Test Information</t>
  </si>
  <si>
    <t>B</t>
  </si>
  <si>
    <t>C</t>
  </si>
  <si>
    <t>Estimated Number of Test-Takers Per Exam</t>
  </si>
  <si>
    <t xml:space="preserve">D </t>
  </si>
  <si>
    <t>Per Test Taker Fee</t>
  </si>
  <si>
    <t xml:space="preserve">E </t>
  </si>
  <si>
    <t>Promotional Exams</t>
  </si>
  <si>
    <t>1 hour Multiple Choice</t>
  </si>
  <si>
    <t>3.5 -4 hours Multiple Choice</t>
  </si>
  <si>
    <t xml:space="preserve">4.5 hours Multiple Choice </t>
  </si>
  <si>
    <t xml:space="preserve">Open-Competitive Exams </t>
  </si>
  <si>
    <t>4 weeks Weekends and Weekdays</t>
  </si>
  <si>
    <t>1 hour Spanish Oral Exam</t>
  </si>
  <si>
    <t>4 week test window Weekends and Weekdays</t>
  </si>
  <si>
    <t>3 - 4 hours Multiple Choice</t>
  </si>
  <si>
    <t>8 week test window Weekends and Weekdays</t>
  </si>
  <si>
    <t>3.5 hours</t>
  </si>
  <si>
    <t>Per Diem Court Interpreter Exams</t>
  </si>
  <si>
    <t>Monthly – 1 week test window Weekends and Weekdays</t>
  </si>
  <si>
    <t>1.5 hours Multiple Choice</t>
  </si>
  <si>
    <t>Quarterly – 2 week test window Weekends and Weekdays</t>
  </si>
  <si>
    <t>1 hour Oral Exam</t>
  </si>
  <si>
    <t>Pre-Rater Review</t>
  </si>
  <si>
    <t>4 hours Test Item Review Session</t>
  </si>
  <si>
    <r>
      <t>SUBTOTAL A:  PER TEST-TAKER COST</t>
    </r>
    <r>
      <rPr>
        <b/>
        <sz val="10"/>
        <color rgb="FFFF0000"/>
        <rFont val="Calibri Light"/>
        <family val="2"/>
      </rPr>
      <t xml:space="preserve"> </t>
    </r>
    <r>
      <rPr>
        <b/>
        <sz val="10"/>
        <color rgb="FF000000"/>
        <rFont val="Calibri Light"/>
        <family val="2"/>
      </rPr>
      <t>FOR THE INITIAL 3-YEAR TERM OF THE CONTRACT (Sum of column E)</t>
    </r>
  </si>
  <si>
    <t>A</t>
  </si>
  <si>
    <t>ADA Accommodations</t>
  </si>
  <si>
    <t>Estimated Number of Test Takers Over 3 Year Term of Contract</t>
  </si>
  <si>
    <t>Per Test Taker Fee $</t>
  </si>
  <si>
    <t>D</t>
  </si>
  <si>
    <t>Total Test Takers Cost for the Initial 3 Year Term of Contract</t>
  </si>
  <si>
    <t>B x C = D</t>
  </si>
  <si>
    <t>Time and a Half</t>
  </si>
  <si>
    <t>Double Time</t>
  </si>
  <si>
    <t>Isolated Test Environment</t>
  </si>
  <si>
    <t>Reader</t>
  </si>
  <si>
    <t>Large Chair</t>
  </si>
  <si>
    <t xml:space="preserve">Other (e.g., scribe) </t>
  </si>
  <si>
    <t>Sign Language Interpreter</t>
  </si>
  <si>
    <t>SUBTOTAL B– COST FOR ADA ACCOMMODATIONS FOR THE INITIAL 3-YEAR TERM OF THE CONTRACT (Sum of column D)</t>
  </si>
  <si>
    <t>Estimated Number of Exams Over 3-year Contract Term</t>
  </si>
  <si>
    <t># of hours per year</t>
  </si>
  <si>
    <t>Hourly Fee</t>
  </si>
  <si>
    <t xml:space="preserve">Training and Consulting </t>
  </si>
  <si>
    <t>Psychometrician</t>
  </si>
  <si>
    <t xml:space="preserve">Conversion of Oral Exams to Digital/CBT Platform </t>
  </si>
  <si>
    <t>Cost to Convert Per Exam</t>
  </si>
  <si>
    <t>Conversion of oral exams to CBT</t>
  </si>
  <si>
    <t>Unlimited CBT Software/Item Bank</t>
  </si>
  <si>
    <t>3-year License Fee</t>
  </si>
  <si>
    <t>Unlimited CBT &amp; Item Bank License Fee for 25 users</t>
  </si>
  <si>
    <t>SUBTOTAL C: COST OF PROFESSIONAL SERVICES, EXAM CONVERSION AND CBT/ITEM BANK LICENSING (Sum of Column D)</t>
  </si>
  <si>
    <t>TOTAL COST FOR THE INITIAL 3-YEAR TERM OF THE CONTRACT</t>
  </si>
  <si>
    <t>(Sum of Subtotal A, B and C)</t>
  </si>
  <si>
    <t># hours for 3 year term contract</t>
  </si>
  <si>
    <t>Total Cost for 3 Year Term Contract B x C = D</t>
  </si>
  <si>
    <t>Professional Services</t>
  </si>
  <si>
    <t>Total Cost for Converting 22 Oral Exams B x C = D</t>
  </si>
  <si>
    <t># units over  3 year term contract</t>
  </si>
  <si>
    <t>1 week Weekends Only</t>
  </si>
  <si>
    <t>One Day Burst Testing (and one/two alternative days Weekends Only)</t>
  </si>
  <si>
    <t>One Day Burst Testing (and one/two alternative days) Weekends Only</t>
  </si>
  <si>
    <t>Total Test-Takers Cost for the Initial 3-year Term of the Contract                                                                                                                                                                                                              B x C x D= E</t>
  </si>
  <si>
    <t>WORKSHEET A: PRICING SHEET</t>
  </si>
  <si>
    <t>Company Name:</t>
  </si>
  <si>
    <t xml:space="preserve">Authorized Officer’s Name and Title: </t>
  </si>
  <si>
    <t xml:space="preserve">Signature and Date: </t>
  </si>
  <si>
    <t>Location Capacity</t>
  </si>
  <si>
    <t>Weekend Hours (Y/N)</t>
  </si>
  <si>
    <t>NYC Area</t>
  </si>
  <si>
    <t>NYC</t>
  </si>
  <si>
    <t>New York (Manhattan)</t>
  </si>
  <si>
    <t>Queens</t>
  </si>
  <si>
    <t>Bronx</t>
  </si>
  <si>
    <t>Kings (Brooklyn)</t>
  </si>
  <si>
    <t>Richmond (Staten Island)</t>
  </si>
  <si>
    <t>NJ/PA/CT</t>
  </si>
  <si>
    <r>
      <t xml:space="preserve">Surrounding </t>
    </r>
    <r>
      <rPr>
        <sz val="10"/>
        <color theme="1"/>
        <rFont val="Calibri Light"/>
        <family val="2"/>
      </rPr>
      <t xml:space="preserve">New York City </t>
    </r>
    <r>
      <rPr>
        <sz val="10"/>
        <color rgb="FF000000"/>
        <rFont val="Calibri Light"/>
        <family val="2"/>
      </rPr>
      <t>suburbs of New Jersey and Pennsylvania (e.g., Jersey City, Hoboken, Secaucus, Fair Lawn, Scranton, Stamford, CT)</t>
    </r>
  </si>
  <si>
    <t>Albany</t>
  </si>
  <si>
    <t>Binghamton</t>
  </si>
  <si>
    <t>Buffalo</t>
  </si>
  <si>
    <t>Elmira</t>
  </si>
  <si>
    <t>Fredonia</t>
  </si>
  <si>
    <t>Middletown</t>
  </si>
  <si>
    <t>Nassau</t>
  </si>
  <si>
    <t>Nyack</t>
  </si>
  <si>
    <t>Ogdensburg</t>
  </si>
  <si>
    <t>Plattsburgh</t>
  </si>
  <si>
    <t>Poughkeepsie</t>
  </si>
  <si>
    <t>Rochester</t>
  </si>
  <si>
    <t>Saranac Lake</t>
  </si>
  <si>
    <t>Suffolk</t>
  </si>
  <si>
    <t>Syracuse</t>
  </si>
  <si>
    <t>Utica</t>
  </si>
  <si>
    <t>Watertown</t>
  </si>
  <si>
    <t>Westchester</t>
  </si>
  <si>
    <t>Test Center Locations</t>
  </si>
  <si>
    <t># of Test Center</t>
  </si>
  <si>
    <t>WORKSHEET B: BIDDER TEST CENTER LOCATIONS AND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</si>
</sst>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color rgb="FFFFFFFF"/>
      <name val="Calibri Light"/>
      <family val="2"/>
    </font>
    <font>
      <b/>
      <sz val="9"/>
      <color rgb="FF000000"/>
      <name val="Calibri Light"/>
      <family val="2"/>
    </font>
    <font>
      <b/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color theme="1"/>
      <name val="Calibri Light"/>
      <family val="2"/>
    </font>
    <font>
      <b/>
      <sz val="10"/>
      <color rgb="FF000000"/>
      <name val="Calibri Light"/>
      <family val="2"/>
    </font>
    <font>
      <b/>
      <sz val="10"/>
      <color rgb="FFFF0000"/>
      <name val="Calibri Light"/>
      <family val="2"/>
    </font>
    <font>
      <b/>
      <sz val="10"/>
      <color rgb="FFFFFFFF"/>
      <name val="Calibri Light"/>
      <family val="2"/>
    </font>
    <font>
      <b/>
      <sz val="10"/>
      <color theme="1"/>
      <name val="Calibri Light"/>
      <family val="2"/>
    </font>
    <font>
      <b/>
      <sz val="9"/>
      <color rgb="FFFFFFFF"/>
      <name val="Calibri Light"/>
      <family val="2"/>
    </font>
    <font>
      <sz val="10"/>
      <color theme="1"/>
      <name val="Calibri Light"/>
      <family val="2"/>
    </font>
    <font>
      <b/>
      <sz val="11"/>
      <color theme="0"/>
      <name val="Calibri Light"/>
      <family val="2"/>
    </font>
    <font>
      <sz val="10"/>
      <color rgb="FF000000"/>
      <name val="Calibri Light"/>
      <family val="2"/>
    </font>
    <font>
      <b/>
      <sz val="12"/>
      <color rgb="FFFFFFFF"/>
      <name val="Calibri Light"/>
      <family val="2"/>
    </font>
    <font>
      <b/>
      <sz val="10"/>
      <color theme="0"/>
      <name val="Calibri Light"/>
      <family val="2"/>
    </font>
    <font>
      <b/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3B3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5" tint="0.599963377788628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3" fillId="2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0" fillId="0" borderId="9" xfId="0" applyBorder="1"/>
    <xf numFmtId="0" fontId="10" fillId="2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7" borderId="2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164" fontId="4" fillId="8" borderId="10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164" fontId="6" fillId="9" borderId="10" xfId="0" applyNumberFormat="1" applyFont="1" applyFill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 wrapText="1"/>
    </xf>
    <xf numFmtId="164" fontId="13" fillId="9" borderId="10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18" fillId="0" borderId="12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0" fillId="0" borderId="15" xfId="0" applyBorder="1"/>
    <xf numFmtId="0" fontId="0" fillId="0" borderId="5" xfId="0" applyBorder="1"/>
    <xf numFmtId="0" fontId="0" fillId="0" borderId="14" xfId="0" applyBorder="1"/>
    <xf numFmtId="0" fontId="0" fillId="0" borderId="13" xfId="0" applyBorder="1"/>
    <xf numFmtId="0" fontId="0" fillId="0" borderId="12" xfId="0" applyBorder="1"/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3" xfId="0" applyFont="1" applyBorder="1" applyAlignment="1">
      <alignment horizontal="left" vertical="center" wrapText="1" indent="3"/>
    </xf>
    <xf numFmtId="0" fontId="15" fillId="0" borderId="3" xfId="0" applyFont="1" applyBorder="1" applyAlignment="1">
      <alignment horizontal="left" vertical="center" wrapText="1" indent="5"/>
    </xf>
    <xf numFmtId="0" fontId="1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/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0" fillId="0" borderId="6" xfId="0" applyBorder="1" applyAlignment="1"/>
    <xf numFmtId="0" fontId="0" fillId="0" borderId="7" xfId="0" applyBorder="1" applyAlignment="1"/>
    <xf numFmtId="0" fontId="10" fillId="2" borderId="12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8" xfId="0" applyBorder="1" applyAlignment="1"/>
    <xf numFmtId="0" fontId="0" fillId="0" borderId="0" xfId="0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FA2A-C0AA-4313-8795-67058F325022}">
  <dimension ref="A1:G45"/>
  <sheetViews>
    <sheetView tabSelected="1" workbookViewId="0">
      <selection activeCell="K8" sqref="K8"/>
    </sheetView>
  </sheetViews>
  <sheetFormatPr defaultRowHeight="15" x14ac:dyDescent="0.25"/>
  <cols>
    <col min="1" max="1" width="13.5703125" customWidth="1"/>
    <col min="2" max="2" width="13.140625" customWidth="1"/>
    <col min="4" max="4" width="13.28515625" customWidth="1"/>
    <col min="5" max="5" width="13.7109375" customWidth="1"/>
    <col min="6" max="6" width="12.42578125" customWidth="1"/>
    <col min="7" max="7" width="15.140625" customWidth="1"/>
  </cols>
  <sheetData>
    <row r="1" spans="1:7" ht="39.75" customHeight="1" thickBot="1" x14ac:dyDescent="0.3">
      <c r="A1" s="68" t="s">
        <v>65</v>
      </c>
      <c r="B1" s="68"/>
      <c r="C1" s="68"/>
      <c r="D1" s="68"/>
      <c r="E1" s="68"/>
      <c r="F1" s="68"/>
      <c r="G1" s="68"/>
    </row>
    <row r="2" spans="1:7" x14ac:dyDescent="0.25">
      <c r="A2" s="120" t="s">
        <v>0</v>
      </c>
      <c r="B2" s="122" t="s">
        <v>27</v>
      </c>
      <c r="C2" s="123"/>
      <c r="D2" s="22" t="s">
        <v>2</v>
      </c>
      <c r="E2" s="4" t="s">
        <v>3</v>
      </c>
      <c r="F2" s="4" t="s">
        <v>5</v>
      </c>
      <c r="G2" s="4" t="s">
        <v>7</v>
      </c>
    </row>
    <row r="3" spans="1:7" ht="78" customHeight="1" thickBot="1" x14ac:dyDescent="0.3">
      <c r="A3" s="121"/>
      <c r="B3" s="124" t="s">
        <v>1</v>
      </c>
      <c r="C3" s="125"/>
      <c r="D3" s="16" t="s">
        <v>42</v>
      </c>
      <c r="E3" s="16" t="s">
        <v>4</v>
      </c>
      <c r="F3" s="16" t="s">
        <v>6</v>
      </c>
      <c r="G3" s="16" t="s">
        <v>64</v>
      </c>
    </row>
    <row r="4" spans="1:7" ht="60.75" thickBot="1" x14ac:dyDescent="0.3">
      <c r="A4" s="114" t="s">
        <v>8</v>
      </c>
      <c r="B4" s="27" t="s">
        <v>62</v>
      </c>
      <c r="C4" s="21" t="s">
        <v>9</v>
      </c>
      <c r="D4" s="21">
        <v>1</v>
      </c>
      <c r="E4" s="21">
        <v>150</v>
      </c>
      <c r="F4" s="39"/>
      <c r="G4" s="30">
        <f>D4*E4*F4</f>
        <v>0</v>
      </c>
    </row>
    <row r="5" spans="1:7" ht="60.75" thickBot="1" x14ac:dyDescent="0.3">
      <c r="A5" s="119"/>
      <c r="B5" s="27" t="s">
        <v>63</v>
      </c>
      <c r="C5" s="21" t="s">
        <v>10</v>
      </c>
      <c r="D5" s="21">
        <v>15</v>
      </c>
      <c r="E5" s="21">
        <v>500</v>
      </c>
      <c r="F5" s="39"/>
      <c r="G5" s="30">
        <f t="shared" ref="G5:G13" si="0">D5*E5*F5</f>
        <v>0</v>
      </c>
    </row>
    <row r="6" spans="1:7" ht="60.75" thickBot="1" x14ac:dyDescent="0.3">
      <c r="A6" s="119"/>
      <c r="B6" s="6" t="s">
        <v>63</v>
      </c>
      <c r="C6" s="21" t="s">
        <v>11</v>
      </c>
      <c r="D6" s="21">
        <v>2</v>
      </c>
      <c r="E6" s="21">
        <v>550</v>
      </c>
      <c r="F6" s="39"/>
      <c r="G6" s="30">
        <f t="shared" si="0"/>
        <v>0</v>
      </c>
    </row>
    <row r="7" spans="1:7" ht="36.75" thickBot="1" x14ac:dyDescent="0.3">
      <c r="A7" s="116" t="s">
        <v>12</v>
      </c>
      <c r="B7" s="28" t="s">
        <v>13</v>
      </c>
      <c r="C7" s="28" t="s">
        <v>9</v>
      </c>
      <c r="D7" s="28">
        <v>2</v>
      </c>
      <c r="E7" s="28">
        <v>200</v>
      </c>
      <c r="F7" s="39"/>
      <c r="G7" s="31">
        <f t="shared" si="0"/>
        <v>0</v>
      </c>
    </row>
    <row r="8" spans="1:7" ht="36.75" thickBot="1" x14ac:dyDescent="0.3">
      <c r="A8" s="117"/>
      <c r="B8" s="28" t="s">
        <v>13</v>
      </c>
      <c r="C8" s="29" t="s">
        <v>14</v>
      </c>
      <c r="D8" s="29">
        <v>1</v>
      </c>
      <c r="E8" s="29">
        <v>500</v>
      </c>
      <c r="F8" s="39"/>
      <c r="G8" s="31">
        <f t="shared" si="0"/>
        <v>0</v>
      </c>
    </row>
    <row r="9" spans="1:7" ht="48.75" thickBot="1" x14ac:dyDescent="0.3">
      <c r="A9" s="117"/>
      <c r="B9" s="8" t="s">
        <v>15</v>
      </c>
      <c r="C9" s="8" t="s">
        <v>16</v>
      </c>
      <c r="D9" s="8">
        <v>2</v>
      </c>
      <c r="E9" s="9">
        <v>7500</v>
      </c>
      <c r="F9" s="39"/>
      <c r="G9" s="31">
        <f t="shared" si="0"/>
        <v>0</v>
      </c>
    </row>
    <row r="10" spans="1:7" ht="48.75" thickBot="1" x14ac:dyDescent="0.3">
      <c r="A10" s="118"/>
      <c r="B10" s="8" t="s">
        <v>17</v>
      </c>
      <c r="C10" s="8" t="s">
        <v>18</v>
      </c>
      <c r="D10" s="8">
        <v>1</v>
      </c>
      <c r="E10" s="9">
        <v>50000</v>
      </c>
      <c r="F10" s="39"/>
      <c r="G10" s="31">
        <f t="shared" si="0"/>
        <v>0</v>
      </c>
    </row>
    <row r="11" spans="1:7" ht="60.75" thickBot="1" x14ac:dyDescent="0.3">
      <c r="A11" s="114" t="s">
        <v>19</v>
      </c>
      <c r="B11" s="7" t="s">
        <v>20</v>
      </c>
      <c r="C11" s="7" t="s">
        <v>21</v>
      </c>
      <c r="D11" s="7">
        <v>36</v>
      </c>
      <c r="E11" s="7">
        <v>85</v>
      </c>
      <c r="F11" s="39"/>
      <c r="G11" s="30">
        <f t="shared" si="0"/>
        <v>0</v>
      </c>
    </row>
    <row r="12" spans="1:7" ht="54" customHeight="1" thickBot="1" x14ac:dyDescent="0.3">
      <c r="A12" s="115"/>
      <c r="B12" s="7" t="s">
        <v>22</v>
      </c>
      <c r="C12" s="7" t="s">
        <v>23</v>
      </c>
      <c r="D12" s="7">
        <v>12</v>
      </c>
      <c r="E12" s="7">
        <v>125</v>
      </c>
      <c r="F12" s="39"/>
      <c r="G12" s="30">
        <f t="shared" si="0"/>
        <v>0</v>
      </c>
    </row>
    <row r="13" spans="1:7" ht="59.25" customHeight="1" thickBot="1" x14ac:dyDescent="0.3">
      <c r="A13" s="20" t="s">
        <v>24</v>
      </c>
      <c r="B13" s="19" t="s">
        <v>61</v>
      </c>
      <c r="C13" s="19" t="s">
        <v>25</v>
      </c>
      <c r="D13" s="19">
        <v>10</v>
      </c>
      <c r="E13" s="19">
        <v>60</v>
      </c>
      <c r="F13" s="39"/>
      <c r="G13" s="30">
        <f t="shared" si="0"/>
        <v>0</v>
      </c>
    </row>
    <row r="14" spans="1:7" ht="33" customHeight="1" thickBot="1" x14ac:dyDescent="0.3">
      <c r="A14" s="75" t="s">
        <v>26</v>
      </c>
      <c r="B14" s="76"/>
      <c r="C14" s="76"/>
      <c r="D14" s="76"/>
      <c r="E14" s="76"/>
      <c r="F14" s="106"/>
      <c r="G14" s="32">
        <f>SUM(G4:G13)</f>
        <v>0</v>
      </c>
    </row>
    <row r="15" spans="1:7" x14ac:dyDescent="0.25">
      <c r="A15" s="107" t="s">
        <v>27</v>
      </c>
      <c r="B15" s="99"/>
      <c r="C15" s="99"/>
      <c r="D15" s="108"/>
      <c r="E15" s="12" t="s">
        <v>2</v>
      </c>
      <c r="F15" s="12" t="s">
        <v>3</v>
      </c>
      <c r="G15" s="12" t="s">
        <v>31</v>
      </c>
    </row>
    <row r="16" spans="1:7" ht="72" x14ac:dyDescent="0.25">
      <c r="A16" s="109" t="s">
        <v>28</v>
      </c>
      <c r="B16" s="100"/>
      <c r="C16" s="100"/>
      <c r="D16" s="110"/>
      <c r="E16" s="12" t="s">
        <v>29</v>
      </c>
      <c r="F16" s="12" t="s">
        <v>30</v>
      </c>
      <c r="G16" s="12" t="s">
        <v>32</v>
      </c>
    </row>
    <row r="17" spans="1:7" ht="15.75" thickBot="1" x14ac:dyDescent="0.3">
      <c r="A17" s="111"/>
      <c r="B17" s="112"/>
      <c r="C17" s="112"/>
      <c r="D17" s="113"/>
      <c r="E17" s="5"/>
      <c r="F17" s="5"/>
      <c r="G17" s="13" t="s">
        <v>33</v>
      </c>
    </row>
    <row r="18" spans="1:7" ht="15.75" thickBot="1" x14ac:dyDescent="0.3">
      <c r="A18" s="103" t="s">
        <v>34</v>
      </c>
      <c r="B18" s="104"/>
      <c r="C18" s="104"/>
      <c r="D18" s="105"/>
      <c r="E18" s="8">
        <v>300</v>
      </c>
      <c r="F18" s="38"/>
      <c r="G18" s="33">
        <f>E18*F18</f>
        <v>0</v>
      </c>
    </row>
    <row r="19" spans="1:7" ht="15.75" thickBot="1" x14ac:dyDescent="0.3">
      <c r="A19" s="103" t="s">
        <v>35</v>
      </c>
      <c r="B19" s="104"/>
      <c r="C19" s="104"/>
      <c r="D19" s="105"/>
      <c r="E19" s="14">
        <v>15</v>
      </c>
      <c r="F19" s="38"/>
      <c r="G19" s="33">
        <f t="shared" ref="G19:G24" si="1">E19*F19</f>
        <v>0</v>
      </c>
    </row>
    <row r="20" spans="1:7" ht="15.75" thickBot="1" x14ac:dyDescent="0.3">
      <c r="A20" s="103" t="s">
        <v>36</v>
      </c>
      <c r="B20" s="104"/>
      <c r="C20" s="104"/>
      <c r="D20" s="105"/>
      <c r="E20" s="14">
        <v>25</v>
      </c>
      <c r="F20" s="38"/>
      <c r="G20" s="33">
        <f t="shared" si="1"/>
        <v>0</v>
      </c>
    </row>
    <row r="21" spans="1:7" ht="15.75" thickBot="1" x14ac:dyDescent="0.3">
      <c r="A21" s="103" t="s">
        <v>37</v>
      </c>
      <c r="B21" s="104"/>
      <c r="C21" s="104"/>
      <c r="D21" s="105"/>
      <c r="E21" s="14">
        <v>200</v>
      </c>
      <c r="F21" s="38"/>
      <c r="G21" s="33">
        <f t="shared" si="1"/>
        <v>0</v>
      </c>
    </row>
    <row r="22" spans="1:7" ht="15.75" thickBot="1" x14ac:dyDescent="0.3">
      <c r="A22" s="103" t="s">
        <v>38</v>
      </c>
      <c r="B22" s="104"/>
      <c r="C22" s="104"/>
      <c r="D22" s="105"/>
      <c r="E22" s="14">
        <v>45</v>
      </c>
      <c r="F22" s="38"/>
      <c r="G22" s="33">
        <f t="shared" si="1"/>
        <v>0</v>
      </c>
    </row>
    <row r="23" spans="1:7" ht="15.75" thickBot="1" x14ac:dyDescent="0.3">
      <c r="A23" s="103" t="s">
        <v>39</v>
      </c>
      <c r="B23" s="104"/>
      <c r="C23" s="104"/>
      <c r="D23" s="105"/>
      <c r="E23" s="8">
        <v>10</v>
      </c>
      <c r="F23" s="38"/>
      <c r="G23" s="33">
        <f t="shared" si="1"/>
        <v>0</v>
      </c>
    </row>
    <row r="24" spans="1:7" ht="15.75" thickBot="1" x14ac:dyDescent="0.3">
      <c r="A24" s="103" t="s">
        <v>40</v>
      </c>
      <c r="B24" s="104"/>
      <c r="C24" s="104"/>
      <c r="D24" s="105"/>
      <c r="E24" s="8">
        <v>5</v>
      </c>
      <c r="F24" s="38"/>
      <c r="G24" s="33">
        <f t="shared" si="1"/>
        <v>0</v>
      </c>
    </row>
    <row r="25" spans="1:7" ht="35.25" customHeight="1" thickBot="1" x14ac:dyDescent="0.3">
      <c r="A25" s="96" t="s">
        <v>41</v>
      </c>
      <c r="B25" s="97"/>
      <c r="C25" s="97"/>
      <c r="D25" s="97"/>
      <c r="E25" s="97"/>
      <c r="F25" s="98"/>
      <c r="G25" s="34">
        <f>SUM(G18:G24)</f>
        <v>0</v>
      </c>
    </row>
    <row r="26" spans="1:7" ht="15.75" customHeight="1" x14ac:dyDescent="0.25">
      <c r="A26" s="101" t="s">
        <v>58</v>
      </c>
      <c r="B26" s="89"/>
      <c r="C26" s="99" t="s">
        <v>27</v>
      </c>
      <c r="D26" s="90"/>
      <c r="E26" s="17" t="s">
        <v>2</v>
      </c>
      <c r="F26" s="18" t="s">
        <v>3</v>
      </c>
      <c r="G26" s="18" t="s">
        <v>31</v>
      </c>
    </row>
    <row r="27" spans="1:7" ht="51.75" thickBot="1" x14ac:dyDescent="0.3">
      <c r="A27" s="102"/>
      <c r="B27" s="92"/>
      <c r="C27" s="100" t="s">
        <v>43</v>
      </c>
      <c r="D27" s="93"/>
      <c r="E27" s="11" t="s">
        <v>56</v>
      </c>
      <c r="F27" s="16" t="s">
        <v>44</v>
      </c>
      <c r="G27" s="16" t="s">
        <v>57</v>
      </c>
    </row>
    <row r="28" spans="1:7" ht="15.75" thickBot="1" x14ac:dyDescent="0.3">
      <c r="A28" s="84" t="s">
        <v>45</v>
      </c>
      <c r="B28" s="85"/>
      <c r="C28" s="86">
        <v>42</v>
      </c>
      <c r="D28" s="87"/>
      <c r="E28" s="24">
        <v>126</v>
      </c>
      <c r="F28" s="37"/>
      <c r="G28" s="35">
        <f>E28*F28</f>
        <v>0</v>
      </c>
    </row>
    <row r="29" spans="1:7" ht="15.75" thickBot="1" x14ac:dyDescent="0.3">
      <c r="A29" s="84" t="s">
        <v>46</v>
      </c>
      <c r="B29" s="85"/>
      <c r="C29" s="86">
        <v>35</v>
      </c>
      <c r="D29" s="87"/>
      <c r="E29" s="24">
        <v>105</v>
      </c>
      <c r="F29" s="37"/>
      <c r="G29" s="35">
        <f>E29*F29</f>
        <v>0</v>
      </c>
    </row>
    <row r="30" spans="1:7" x14ac:dyDescent="0.25">
      <c r="A30" s="88" t="s">
        <v>47</v>
      </c>
      <c r="B30" s="89"/>
      <c r="C30" s="89"/>
      <c r="D30" s="90"/>
      <c r="E30" s="17" t="s">
        <v>2</v>
      </c>
      <c r="F30" s="16" t="s">
        <v>3</v>
      </c>
      <c r="G30" s="16" t="s">
        <v>31</v>
      </c>
    </row>
    <row r="31" spans="1:7" ht="51.75" thickBot="1" x14ac:dyDescent="0.3">
      <c r="A31" s="91"/>
      <c r="B31" s="92"/>
      <c r="C31" s="92"/>
      <c r="D31" s="93"/>
      <c r="E31" s="11" t="s">
        <v>60</v>
      </c>
      <c r="F31" s="16" t="s">
        <v>48</v>
      </c>
      <c r="G31" s="16" t="s">
        <v>59</v>
      </c>
    </row>
    <row r="32" spans="1:7" ht="15.75" thickBot="1" x14ac:dyDescent="0.3">
      <c r="A32" s="84" t="s">
        <v>49</v>
      </c>
      <c r="B32" s="85"/>
      <c r="C32" s="85"/>
      <c r="D32" s="85"/>
      <c r="E32" s="24">
        <v>26</v>
      </c>
      <c r="F32" s="37"/>
      <c r="G32" s="35">
        <f>E32*F32</f>
        <v>0</v>
      </c>
    </row>
    <row r="33" spans="1:7" x14ac:dyDescent="0.25">
      <c r="A33" s="88" t="s">
        <v>50</v>
      </c>
      <c r="B33" s="70"/>
      <c r="C33" s="70"/>
      <c r="D33" s="70"/>
      <c r="E33" s="89"/>
      <c r="F33" s="89"/>
      <c r="G33" s="16" t="s">
        <v>31</v>
      </c>
    </row>
    <row r="34" spans="1:7" ht="26.25" thickBot="1" x14ac:dyDescent="0.3">
      <c r="A34" s="91"/>
      <c r="B34" s="94"/>
      <c r="C34" s="94"/>
      <c r="D34" s="94"/>
      <c r="E34" s="92"/>
      <c r="F34" s="92"/>
      <c r="G34" s="23" t="s">
        <v>51</v>
      </c>
    </row>
    <row r="35" spans="1:7" ht="15.75" thickBot="1" x14ac:dyDescent="0.3">
      <c r="A35" s="95" t="s">
        <v>52</v>
      </c>
      <c r="B35" s="72"/>
      <c r="C35" s="72"/>
      <c r="D35" s="72"/>
      <c r="E35" s="72"/>
      <c r="F35" s="83"/>
      <c r="G35" s="40"/>
    </row>
    <row r="36" spans="1:7" ht="25.5" customHeight="1" thickBot="1" x14ac:dyDescent="0.3">
      <c r="A36" s="75" t="s">
        <v>53</v>
      </c>
      <c r="B36" s="76"/>
      <c r="C36" s="76"/>
      <c r="D36" s="76"/>
      <c r="E36" s="76"/>
      <c r="F36" s="77"/>
      <c r="G36" s="36">
        <f>SUM(G28:G29,G32,G35)</f>
        <v>0</v>
      </c>
    </row>
    <row r="37" spans="1:7" ht="31.5" customHeight="1" x14ac:dyDescent="0.25">
      <c r="A37" s="78" t="s">
        <v>54</v>
      </c>
      <c r="B37" s="79"/>
      <c r="C37" s="79"/>
      <c r="D37" s="79"/>
      <c r="E37" s="79"/>
      <c r="F37" s="80"/>
      <c r="G37" s="73">
        <f>SUM(G36,G25,G14)</f>
        <v>0</v>
      </c>
    </row>
    <row r="38" spans="1:7" ht="16.5" thickBot="1" x14ac:dyDescent="0.3">
      <c r="A38" s="81" t="s">
        <v>55</v>
      </c>
      <c r="B38" s="82"/>
      <c r="C38" s="82"/>
      <c r="D38" s="82"/>
      <c r="E38" s="82"/>
      <c r="F38" s="83"/>
      <c r="G38" s="74"/>
    </row>
    <row r="40" spans="1:7" ht="15.75" thickBot="1" x14ac:dyDescent="0.3"/>
    <row r="41" spans="1:7" ht="21" customHeight="1" thickBot="1" x14ac:dyDescent="0.3">
      <c r="A41" s="43" t="s">
        <v>66</v>
      </c>
      <c r="B41" s="49"/>
      <c r="C41" s="46"/>
      <c r="D41" s="44"/>
      <c r="E41" s="44"/>
      <c r="F41" s="44"/>
      <c r="G41" s="45"/>
    </row>
    <row r="42" spans="1:7" x14ac:dyDescent="0.25">
      <c r="A42" s="69" t="s">
        <v>67</v>
      </c>
      <c r="B42" s="70"/>
      <c r="C42" s="47"/>
      <c r="D42" s="25"/>
      <c r="E42" s="25"/>
      <c r="F42" s="25"/>
      <c r="G42" s="1"/>
    </row>
    <row r="43" spans="1:7" ht="18.75" customHeight="1" thickBot="1" x14ac:dyDescent="0.3">
      <c r="A43" s="71"/>
      <c r="B43" s="72"/>
      <c r="C43" s="41"/>
      <c r="D43" s="10"/>
      <c r="E43" s="10"/>
      <c r="F43" s="10"/>
      <c r="G43" s="3"/>
    </row>
    <row r="44" spans="1:7" ht="18.75" customHeight="1" x14ac:dyDescent="0.25">
      <c r="A44" s="42" t="s">
        <v>68</v>
      </c>
      <c r="B44" s="50"/>
      <c r="C44" s="48"/>
      <c r="D44" s="26"/>
      <c r="E44" s="26"/>
      <c r="F44" s="26"/>
      <c r="G44" s="2"/>
    </row>
    <row r="45" spans="1:7" ht="15.75" thickBot="1" x14ac:dyDescent="0.3">
      <c r="A45" s="51"/>
      <c r="B45" s="52"/>
      <c r="C45" s="41"/>
      <c r="D45" s="10"/>
      <c r="E45" s="10"/>
      <c r="F45" s="10"/>
      <c r="G45" s="3"/>
    </row>
  </sheetData>
  <mergeCells count="35">
    <mergeCell ref="A11:A12"/>
    <mergeCell ref="A7:A10"/>
    <mergeCell ref="A4:A6"/>
    <mergeCell ref="A2:A3"/>
    <mergeCell ref="B2:C2"/>
    <mergeCell ref="B3:C3"/>
    <mergeCell ref="A14:F14"/>
    <mergeCell ref="A15:D15"/>
    <mergeCell ref="A16:D16"/>
    <mergeCell ref="A17:D17"/>
    <mergeCell ref="A18:D18"/>
    <mergeCell ref="C27:D27"/>
    <mergeCell ref="A26:B27"/>
    <mergeCell ref="A19:D19"/>
    <mergeCell ref="A20:D20"/>
    <mergeCell ref="A21:D21"/>
    <mergeCell ref="A22:D22"/>
    <mergeCell ref="A23:D23"/>
    <mergeCell ref="A24:D24"/>
    <mergeCell ref="A1:G1"/>
    <mergeCell ref="A42:B43"/>
    <mergeCell ref="G37:G38"/>
    <mergeCell ref="A36:F36"/>
    <mergeCell ref="A37:F37"/>
    <mergeCell ref="A38:F38"/>
    <mergeCell ref="A28:B28"/>
    <mergeCell ref="A29:B29"/>
    <mergeCell ref="C28:D28"/>
    <mergeCell ref="C29:D29"/>
    <mergeCell ref="A30:D31"/>
    <mergeCell ref="A33:F34"/>
    <mergeCell ref="A35:F35"/>
    <mergeCell ref="A32:D32"/>
    <mergeCell ref="A25:F25"/>
    <mergeCell ref="C26:D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C96E-4CE5-4B55-A304-D18022900409}">
  <dimension ref="A1:G29"/>
  <sheetViews>
    <sheetView workbookViewId="0">
      <selection activeCell="H23" sqref="H23"/>
    </sheetView>
  </sheetViews>
  <sheetFormatPr defaultRowHeight="15" x14ac:dyDescent="0.25"/>
  <cols>
    <col min="1" max="1" width="30" customWidth="1"/>
    <col min="2" max="2" width="22.140625" customWidth="1"/>
    <col min="3" max="3" width="13.85546875" customWidth="1"/>
    <col min="4" max="4" width="17.85546875" customWidth="1"/>
  </cols>
  <sheetData>
    <row r="1" spans="1:7" ht="39.75" customHeight="1" thickBot="1" x14ac:dyDescent="0.3">
      <c r="A1" s="128" t="s">
        <v>100</v>
      </c>
      <c r="B1" s="129"/>
      <c r="C1" s="129"/>
      <c r="D1" s="129"/>
      <c r="E1" s="58"/>
      <c r="F1" s="58"/>
      <c r="G1" s="58"/>
    </row>
    <row r="2" spans="1:7" ht="29.25" customHeight="1" thickBot="1" x14ac:dyDescent="0.3">
      <c r="A2" s="55" t="s">
        <v>98</v>
      </c>
      <c r="B2" s="4" t="s">
        <v>99</v>
      </c>
      <c r="C2" s="56" t="s">
        <v>69</v>
      </c>
      <c r="D2" s="56" t="s">
        <v>70</v>
      </c>
    </row>
    <row r="3" spans="1:7" ht="15.75" thickBot="1" x14ac:dyDescent="0.3">
      <c r="A3" s="57" t="s">
        <v>71</v>
      </c>
      <c r="B3" s="61"/>
      <c r="C3" s="61"/>
      <c r="D3" s="61"/>
    </row>
    <row r="4" spans="1:7" x14ac:dyDescent="0.25">
      <c r="A4" s="66" t="s">
        <v>72</v>
      </c>
      <c r="B4" s="63"/>
      <c r="C4" s="63"/>
      <c r="D4" s="63"/>
    </row>
    <row r="5" spans="1:7" x14ac:dyDescent="0.25">
      <c r="A5" s="53" t="s">
        <v>73</v>
      </c>
      <c r="B5" s="64"/>
      <c r="C5" s="64"/>
      <c r="D5" s="64"/>
    </row>
    <row r="6" spans="1:7" x14ac:dyDescent="0.25">
      <c r="A6" s="53" t="s">
        <v>74</v>
      </c>
      <c r="B6" s="64"/>
      <c r="C6" s="64"/>
      <c r="D6" s="64"/>
    </row>
    <row r="7" spans="1:7" x14ac:dyDescent="0.25">
      <c r="A7" s="53" t="s">
        <v>75</v>
      </c>
      <c r="B7" s="64"/>
      <c r="C7" s="64"/>
      <c r="D7" s="64"/>
    </row>
    <row r="8" spans="1:7" x14ac:dyDescent="0.25">
      <c r="A8" s="53" t="s">
        <v>76</v>
      </c>
      <c r="B8" s="64"/>
      <c r="C8" s="64"/>
      <c r="D8" s="64"/>
    </row>
    <row r="9" spans="1:7" ht="15.75" thickBot="1" x14ac:dyDescent="0.3">
      <c r="A9" s="67" t="s">
        <v>77</v>
      </c>
      <c r="B9" s="65"/>
      <c r="C9" s="65"/>
      <c r="D9" s="65"/>
    </row>
    <row r="10" spans="1:7" x14ac:dyDescent="0.25">
      <c r="A10" s="57" t="s">
        <v>78</v>
      </c>
      <c r="B10" s="126"/>
      <c r="C10" s="126"/>
      <c r="D10" s="126"/>
    </row>
    <row r="11" spans="1:7" ht="77.25" thickBot="1" x14ac:dyDescent="0.3">
      <c r="A11" s="54" t="s">
        <v>79</v>
      </c>
      <c r="B11" s="127"/>
      <c r="C11" s="127"/>
      <c r="D11" s="127"/>
    </row>
    <row r="12" spans="1:7" ht="15.75" thickBot="1" x14ac:dyDescent="0.3">
      <c r="A12" s="62" t="s">
        <v>80</v>
      </c>
      <c r="B12" s="15"/>
      <c r="C12" s="15"/>
      <c r="D12" s="15"/>
    </row>
    <row r="13" spans="1:7" ht="15.75" thickBot="1" x14ac:dyDescent="0.3">
      <c r="A13" s="59" t="s">
        <v>81</v>
      </c>
      <c r="B13" s="14"/>
      <c r="C13" s="14"/>
      <c r="D13" s="14"/>
    </row>
    <row r="14" spans="1:7" ht="15.75" thickBot="1" x14ac:dyDescent="0.3">
      <c r="A14" s="59" t="s">
        <v>82</v>
      </c>
      <c r="B14" s="14"/>
      <c r="C14" s="14"/>
      <c r="D14" s="14"/>
    </row>
    <row r="15" spans="1:7" ht="15.75" thickBot="1" x14ac:dyDescent="0.3">
      <c r="A15" s="59" t="s">
        <v>83</v>
      </c>
      <c r="B15" s="14"/>
      <c r="C15" s="14"/>
      <c r="D15" s="14"/>
    </row>
    <row r="16" spans="1:7" ht="15.75" thickBot="1" x14ac:dyDescent="0.3">
      <c r="A16" s="59" t="s">
        <v>84</v>
      </c>
      <c r="B16" s="14"/>
      <c r="C16" s="14"/>
      <c r="D16" s="14"/>
    </row>
    <row r="17" spans="1:4" ht="15.75" thickBot="1" x14ac:dyDescent="0.3">
      <c r="A17" s="59" t="s">
        <v>85</v>
      </c>
      <c r="B17" s="14"/>
      <c r="C17" s="14"/>
      <c r="D17" s="14"/>
    </row>
    <row r="18" spans="1:4" ht="15.75" thickBot="1" x14ac:dyDescent="0.3">
      <c r="A18" s="59" t="s">
        <v>86</v>
      </c>
      <c r="B18" s="14"/>
      <c r="C18" s="14"/>
      <c r="D18" s="14"/>
    </row>
    <row r="19" spans="1:4" ht="15.75" thickBot="1" x14ac:dyDescent="0.3">
      <c r="A19" s="59" t="s">
        <v>87</v>
      </c>
      <c r="B19" s="14"/>
      <c r="C19" s="14"/>
      <c r="D19" s="14"/>
    </row>
    <row r="20" spans="1:4" ht="15.75" thickBot="1" x14ac:dyDescent="0.3">
      <c r="A20" s="59" t="s">
        <v>88</v>
      </c>
      <c r="B20" s="14"/>
      <c r="C20" s="14"/>
      <c r="D20" s="14"/>
    </row>
    <row r="21" spans="1:4" ht="15.75" thickBot="1" x14ac:dyDescent="0.3">
      <c r="A21" s="59" t="s">
        <v>89</v>
      </c>
      <c r="B21" s="14"/>
      <c r="C21" s="14"/>
      <c r="D21" s="14"/>
    </row>
    <row r="22" spans="1:4" ht="15.75" thickBot="1" x14ac:dyDescent="0.3">
      <c r="A22" s="59" t="s">
        <v>90</v>
      </c>
      <c r="B22" s="14"/>
      <c r="C22" s="14"/>
      <c r="D22" s="14"/>
    </row>
    <row r="23" spans="1:4" ht="15.75" thickBot="1" x14ac:dyDescent="0.3">
      <c r="A23" s="59" t="s">
        <v>91</v>
      </c>
      <c r="B23" s="14"/>
      <c r="C23" s="14"/>
      <c r="D23" s="14"/>
    </row>
    <row r="24" spans="1:4" ht="15.75" thickBot="1" x14ac:dyDescent="0.3">
      <c r="A24" s="59" t="s">
        <v>92</v>
      </c>
      <c r="B24" s="14"/>
      <c r="C24" s="14"/>
      <c r="D24" s="14"/>
    </row>
    <row r="25" spans="1:4" ht="15.75" thickBot="1" x14ac:dyDescent="0.3">
      <c r="A25" s="59" t="s">
        <v>93</v>
      </c>
      <c r="B25" s="14"/>
      <c r="C25" s="14"/>
      <c r="D25" s="14"/>
    </row>
    <row r="26" spans="1:4" ht="15.75" thickBot="1" x14ac:dyDescent="0.3">
      <c r="A26" s="59" t="s">
        <v>94</v>
      </c>
      <c r="B26" s="14"/>
      <c r="C26" s="14"/>
      <c r="D26" s="14"/>
    </row>
    <row r="27" spans="1:4" ht="15.75" thickBot="1" x14ac:dyDescent="0.3">
      <c r="A27" s="59" t="s">
        <v>95</v>
      </c>
      <c r="B27" s="14"/>
      <c r="C27" s="14"/>
      <c r="D27" s="14"/>
    </row>
    <row r="28" spans="1:4" ht="15.75" thickBot="1" x14ac:dyDescent="0.3">
      <c r="A28" s="60" t="s">
        <v>96</v>
      </c>
      <c r="B28" s="14"/>
      <c r="C28" s="14"/>
      <c r="D28" s="14"/>
    </row>
    <row r="29" spans="1:4" ht="15.75" thickBot="1" x14ac:dyDescent="0.3">
      <c r="A29" s="60" t="s">
        <v>97</v>
      </c>
      <c r="B29" s="14"/>
      <c r="C29" s="14"/>
      <c r="D29" s="14"/>
    </row>
  </sheetData>
  <mergeCells count="4">
    <mergeCell ref="D10:D11"/>
    <mergeCell ref="A1:D1"/>
    <mergeCell ref="B10:B11"/>
    <mergeCell ref="C10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WORKSHEET A</vt:lpstr>
      <vt:lpstr>WORKSHEET B</vt:lpstr>
      <vt:lpstr>'WORKSHEET A'!_Hlk86868867</vt:lpstr>
      <vt:lpstr>'WORKSHEET A'!_Hlk86923727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 Juhasz</dc:creator>
  <cp:lastModifiedBy>Gabrielle Tanski-Shaver</cp:lastModifiedBy>
  <dcterms:created xsi:type="dcterms:W3CDTF">2022-02-28T18:53:54Z</dcterms:created>
  <dcterms:modified xsi:type="dcterms:W3CDTF">2022-03-04T15:56:43Z</dcterms:modified>
</cp:coreProperties>
</file>