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PA\00-PROCUREMENT - RFB RFP\CP - Contracts &amp; Procurement\272-Custom Case File Jackets (2021)\EXHIBITS\Issued Specs\"/>
    </mc:Choice>
  </mc:AlternateContent>
  <xr:revisionPtr revIDLastSave="0" documentId="13_ncr:1_{7777A598-8026-4685-9F49-8C1F54A8FB6C}" xr6:coauthVersionLast="46" xr6:coauthVersionMax="46" xr10:uidLastSave="{00000000-0000-0000-0000-000000000000}"/>
  <bookViews>
    <workbookView xWindow="-120" yWindow="-120" windowWidth="29040" windowHeight="15840" xr2:uid="{0064DED1-1BF5-48E0-B4EB-544FCE797000}"/>
  </bookViews>
  <sheets>
    <sheet name="Group I Response Form" sheetId="1" r:id="rId1"/>
    <sheet name="Group II Response Form" sheetId="2" r:id="rId2"/>
    <sheet name="Group III Response For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E32" i="3" s="1"/>
  <c r="J30" i="2"/>
  <c r="K30" i="2" s="1"/>
  <c r="J28" i="2"/>
  <c r="K28" i="2" s="1"/>
  <c r="J27" i="2"/>
  <c r="K27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7" i="2"/>
  <c r="K17" i="2" s="1"/>
  <c r="J16" i="2"/>
  <c r="K16" i="2" s="1"/>
  <c r="J15" i="2"/>
  <c r="K15" i="2" s="1"/>
  <c r="J14" i="2"/>
  <c r="K14" i="2" s="1"/>
  <c r="O13" i="2"/>
  <c r="P13" i="2" s="1"/>
  <c r="J13" i="2"/>
  <c r="K13" i="2" s="1"/>
  <c r="J12" i="2"/>
  <c r="K12" i="2" s="1"/>
  <c r="O11" i="2"/>
  <c r="P11" i="2" s="1"/>
  <c r="O10" i="2"/>
  <c r="P10" i="2" s="1"/>
  <c r="P15" i="2" s="1"/>
  <c r="P14" i="1"/>
  <c r="Q14" i="1" s="1"/>
  <c r="P12" i="1"/>
  <c r="Q12" i="1" s="1"/>
  <c r="P11" i="1"/>
  <c r="Q11" i="1" s="1"/>
  <c r="Q16" i="1" s="1"/>
  <c r="J30" i="1"/>
  <c r="K30" i="1" s="1"/>
  <c r="J28" i="1"/>
  <c r="K28" i="1" s="1"/>
  <c r="J27" i="1"/>
  <c r="K27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8" i="1"/>
  <c r="K18" i="1" s="1"/>
  <c r="J16" i="1"/>
  <c r="K16" i="1" s="1"/>
  <c r="J15" i="1"/>
  <c r="K15" i="1" s="1"/>
  <c r="J14" i="1"/>
  <c r="K14" i="1" s="1"/>
  <c r="J13" i="1"/>
  <c r="K13" i="1" s="1"/>
  <c r="J12" i="1"/>
  <c r="K12" i="1" s="1"/>
  <c r="D12" i="3"/>
  <c r="E12" i="3" s="1"/>
  <c r="D14" i="3"/>
  <c r="E14" i="3" s="1"/>
  <c r="D15" i="3"/>
  <c r="E15" i="3" s="1"/>
  <c r="D17" i="3"/>
  <c r="E17" i="3" s="1"/>
  <c r="D18" i="3"/>
  <c r="E18" i="3" s="1"/>
  <c r="D20" i="3"/>
  <c r="E20" i="3" s="1"/>
  <c r="D21" i="3"/>
  <c r="E21" i="3" s="1"/>
  <c r="D23" i="3"/>
  <c r="E23" i="3" s="1"/>
  <c r="D24" i="3"/>
  <c r="E24" i="3" s="1"/>
  <c r="D26" i="3"/>
  <c r="E26" i="3" s="1"/>
  <c r="D27" i="3"/>
  <c r="E27" i="3" s="1"/>
  <c r="D29" i="3"/>
  <c r="E29" i="3" s="1"/>
  <c r="D30" i="3"/>
  <c r="E30" i="3" s="1"/>
  <c r="D11" i="3"/>
  <c r="E11" i="3" s="1"/>
  <c r="D12" i="2"/>
  <c r="E12" i="2" s="1"/>
  <c r="D13" i="2"/>
  <c r="E13" i="2" s="1"/>
  <c r="D15" i="2"/>
  <c r="E15" i="2" s="1"/>
  <c r="D16" i="2"/>
  <c r="E16" i="2" s="1"/>
  <c r="D18" i="2"/>
  <c r="E18" i="2" s="1"/>
  <c r="D20" i="2"/>
  <c r="E20" i="2" s="1"/>
  <c r="D21" i="2"/>
  <c r="D23" i="2"/>
  <c r="E23" i="2" s="1"/>
  <c r="D25" i="2"/>
  <c r="E25" i="2" s="1"/>
  <c r="D27" i="2"/>
  <c r="E27" i="2" s="1"/>
  <c r="D29" i="2"/>
  <c r="E29" i="2" s="1"/>
  <c r="D31" i="2"/>
  <c r="E31" i="2" s="1"/>
  <c r="D32" i="2"/>
  <c r="E32" i="2" s="1"/>
  <c r="D33" i="2"/>
  <c r="E33" i="2" s="1"/>
  <c r="D11" i="2"/>
  <c r="E11" i="2" s="1"/>
  <c r="D12" i="1"/>
  <c r="E12" i="1" s="1"/>
  <c r="D14" i="1"/>
  <c r="E14" i="1" s="1"/>
  <c r="D16" i="1"/>
  <c r="E16" i="1" s="1"/>
  <c r="D17" i="1"/>
  <c r="E17" i="1" s="1"/>
  <c r="D19" i="1"/>
  <c r="E19" i="1" s="1"/>
  <c r="D20" i="1"/>
  <c r="E20" i="1" s="1"/>
  <c r="D22" i="1"/>
  <c r="E22" i="1" s="1"/>
  <c r="D23" i="1"/>
  <c r="E23" i="1" s="1"/>
  <c r="D25" i="1"/>
  <c r="E25" i="1" s="1"/>
  <c r="D26" i="1"/>
  <c r="E26" i="1" s="1"/>
  <c r="D28" i="1"/>
  <c r="E28" i="1" s="1"/>
  <c r="D29" i="1"/>
  <c r="E29" i="1" s="1"/>
  <c r="D31" i="1"/>
  <c r="E31" i="1" s="1"/>
  <c r="D32" i="1"/>
  <c r="E32" i="1" s="1"/>
  <c r="D33" i="1"/>
  <c r="E33" i="1" s="1"/>
  <c r="D35" i="1"/>
  <c r="E35" i="1" s="1"/>
  <c r="D36" i="1"/>
  <c r="E36" i="1" s="1"/>
  <c r="D38" i="1"/>
  <c r="E38" i="1" s="1"/>
  <c r="D39" i="1"/>
  <c r="E39" i="1" s="1"/>
  <c r="D40" i="1"/>
  <c r="E40" i="1" s="1"/>
  <c r="D43" i="1"/>
  <c r="E43" i="1" s="1"/>
  <c r="D44" i="1"/>
  <c r="E44" i="1" s="1"/>
  <c r="D46" i="1"/>
  <c r="E46" i="1" s="1"/>
  <c r="D11" i="1"/>
  <c r="E11" i="1" s="1"/>
  <c r="K32" i="2" l="1"/>
  <c r="O14" i="2"/>
  <c r="J31" i="2"/>
  <c r="P15" i="1"/>
  <c r="K32" i="1"/>
  <c r="J31" i="1"/>
  <c r="D34" i="2"/>
  <c r="E21" i="2"/>
  <c r="E35" i="2" s="1"/>
  <c r="A6" i="2" s="1"/>
  <c r="E48" i="1"/>
  <c r="D47" i="1"/>
  <c r="E34" i="3"/>
  <c r="A6" i="3" s="1"/>
  <c r="D33" i="3"/>
  <c r="A6" i="1" l="1"/>
</calcChain>
</file>

<file path=xl/sharedStrings.xml><?xml version="1.0" encoding="utf-8"?>
<sst xmlns="http://schemas.openxmlformats.org/spreadsheetml/2006/main" count="214" uniqueCount="107">
  <si>
    <t>Manila</t>
  </si>
  <si>
    <t>1. Item A</t>
  </si>
  <si>
    <t>Red</t>
  </si>
  <si>
    <t>2. Item A1</t>
  </si>
  <si>
    <t>3. Item B</t>
  </si>
  <si>
    <t>4. Item C</t>
  </si>
  <si>
    <t>Gold Kraft</t>
  </si>
  <si>
    <t>Gray Kraft</t>
  </si>
  <si>
    <t>5. Item D</t>
  </si>
  <si>
    <t>6. Item D1</t>
  </si>
  <si>
    <t>Brown Kraft</t>
  </si>
  <si>
    <t>7. Item D2</t>
  </si>
  <si>
    <t>8. Item D3</t>
  </si>
  <si>
    <t>9. Item E</t>
  </si>
  <si>
    <t>10. Item F</t>
  </si>
  <si>
    <t>11. Item H</t>
  </si>
  <si>
    <t>ITEM</t>
  </si>
  <si>
    <t>A. GROUP I FLAT JACKET and FOLDER ITEMS</t>
  </si>
  <si>
    <t>Total Estimated Annual Price</t>
  </si>
  <si>
    <t>Total Estimated Initial Term Price</t>
  </si>
  <si>
    <t xml:space="preserve">One (1) Face </t>
  </si>
  <si>
    <t>Two (2) Faces</t>
  </si>
  <si>
    <t>Inner Back Tab</t>
  </si>
  <si>
    <t>Outer Flap</t>
  </si>
  <si>
    <t>Inner Flap</t>
  </si>
  <si>
    <t>Red Ink</t>
  </si>
  <si>
    <t>Black Ink</t>
  </si>
  <si>
    <t>Front Perimeter</t>
  </si>
  <si>
    <t>Back Perimeter</t>
  </si>
  <si>
    <t>Front Top Edge</t>
  </si>
  <si>
    <t>INK REQUIREMENT</t>
  </si>
  <si>
    <t xml:space="preserve">COLOR CODING </t>
  </si>
  <si>
    <t>PRINTING OPTIONS</t>
  </si>
  <si>
    <t>Strip Labels with Bar Coding</t>
  </si>
  <si>
    <t xml:space="preserve">Strip Labels without Bar Coding </t>
  </si>
  <si>
    <t>REQUIRED OPTIONS</t>
  </si>
  <si>
    <t>Additional Two Inch (2") Paper Fasteners</t>
  </si>
  <si>
    <t>Sequential Numbering</t>
  </si>
  <si>
    <t>Bar Coding</t>
  </si>
  <si>
    <t xml:space="preserve">LABELING </t>
  </si>
  <si>
    <t xml:space="preserve">B. GROUP I PRINTING </t>
  </si>
  <si>
    <t>C. GROUP I LABELING</t>
  </si>
  <si>
    <t>GROUP I FLAT JACKETS and FOLDERS</t>
  </si>
  <si>
    <t>NO BID: ________ (Check here if you do not wish to submit Group I pricing).</t>
  </si>
  <si>
    <t xml:space="preserve">Company Name: </t>
  </si>
  <si>
    <t>Authorized Officer's Name &amp; Title:</t>
  </si>
  <si>
    <t xml:space="preserve">Date: </t>
  </si>
  <si>
    <t>GROUP II EXPANSION JACKETS and FOLDERS</t>
  </si>
  <si>
    <t>NO BID: ________ (Check here if you do not wish to submit Group II pricing).</t>
  </si>
  <si>
    <t>A. GROUP II EXPANSION JACKET and FOLDER ITEMS</t>
  </si>
  <si>
    <t>Item I</t>
  </si>
  <si>
    <t>Item J</t>
  </si>
  <si>
    <t>Item K</t>
  </si>
  <si>
    <t>2" Expansion (Manila)</t>
  </si>
  <si>
    <t>2" Expansion (White)</t>
  </si>
  <si>
    <t>4" Expansion (Manila)</t>
  </si>
  <si>
    <t>4" Flap (Manila)</t>
  </si>
  <si>
    <t>6" Flap (Manila)</t>
  </si>
  <si>
    <t>2" Exp. (Manila)</t>
  </si>
  <si>
    <t>Item L</t>
  </si>
  <si>
    <t>Item M</t>
  </si>
  <si>
    <t>2" Exp. (Redrope)</t>
  </si>
  <si>
    <t>Item N</t>
  </si>
  <si>
    <t>2" Expansion (Brown)</t>
  </si>
  <si>
    <t>Item O</t>
  </si>
  <si>
    <t>5-1/4 " Expansion (Manila)</t>
  </si>
  <si>
    <t>Item P</t>
  </si>
  <si>
    <t xml:space="preserve">B. GROUP II PRINTING </t>
  </si>
  <si>
    <t>Tyvek Tape Construction Reinforcement</t>
  </si>
  <si>
    <t>Elastic Ties</t>
  </si>
  <si>
    <t>Expansion Sides</t>
  </si>
  <si>
    <t>C.  GROUP II LABELING</t>
  </si>
  <si>
    <t>GROUP III NYC CIVIL COURT JACKETS</t>
  </si>
  <si>
    <t>Standard Flat Jackets (Manila)</t>
  </si>
  <si>
    <t>Standard Flat Jackets (Blue)</t>
  </si>
  <si>
    <t>Standard Flat Jackets (Gray)</t>
  </si>
  <si>
    <t>Standard 2" Expansion Jackets (Manila)</t>
  </si>
  <si>
    <t>Standard 2" Expansion Jackets (Blue)</t>
  </si>
  <si>
    <t>Standard 4" Expansion Jackets (Manila)</t>
  </si>
  <si>
    <t>Standard 4" Expansion Jackets (Blue)</t>
  </si>
  <si>
    <t>1. Item CC1</t>
  </si>
  <si>
    <t>2. Item CC1-U (Unnumbered)</t>
  </si>
  <si>
    <t>3. Item CC2</t>
  </si>
  <si>
    <t>4. Item CC2-U (Unnumbered)</t>
  </si>
  <si>
    <t>5. Item CC3</t>
  </si>
  <si>
    <t>6. Item CC3-U (Unnumbered)</t>
  </si>
  <si>
    <t>7. Item CC4-M</t>
  </si>
  <si>
    <t>8. Item CC4-M-U (Unnumbered)</t>
  </si>
  <si>
    <t>9. Item CC4-B</t>
  </si>
  <si>
    <t>10. Item CC4-B-U (Unnumbered)</t>
  </si>
  <si>
    <t>11. Item CC5-M</t>
  </si>
  <si>
    <t>12. Item CC5-M-U (Unnumbered)</t>
  </si>
  <si>
    <t>13. Item CC5-B</t>
  </si>
  <si>
    <t>14. Item CC5-B-U (Unnumbered)</t>
  </si>
  <si>
    <t>A. GROUP III NYC CIVIL COURT JACKETS ITEMS (inclusive of printing, sequential numbering &amp; labeling required)</t>
  </si>
  <si>
    <t>No Item G</t>
  </si>
  <si>
    <t>2" Paper Fasteners</t>
  </si>
  <si>
    <t>Grand Total Estimated Initial Term Price:</t>
  </si>
  <si>
    <t>UNIT PRICE per 100 (Lot)</t>
  </si>
  <si>
    <t xml:space="preserve">Est. Annual Amount </t>
  </si>
  <si>
    <t xml:space="preserve">Est. Initial Term Amount </t>
  </si>
  <si>
    <t>Est. Annual Quantities (in Lots/100)</t>
  </si>
  <si>
    <t>Color</t>
  </si>
  <si>
    <t>2" Expansion (Colors)</t>
  </si>
  <si>
    <t>UCS Changes Post Proof Approval</t>
  </si>
  <si>
    <t xml:space="preserve">EDITING FEES - One-time change fee per order  </t>
  </si>
  <si>
    <t>Est. Annual Quantity (Each)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</si>
</sst>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0" fillId="0" borderId="0" xfId="0" applyFont="1" applyAlignment="1">
      <alignment wrapText="1"/>
    </xf>
    <xf numFmtId="0" fontId="0" fillId="0" borderId="0" xfId="0" applyFill="1"/>
    <xf numFmtId="164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0" fontId="0" fillId="0" borderId="0" xfId="0" applyFont="1" applyFill="1" applyAlignment="1">
      <alignment wrapText="1"/>
    </xf>
    <xf numFmtId="1" fontId="0" fillId="0" borderId="0" xfId="0" applyNumberFormat="1"/>
    <xf numFmtId="1" fontId="0" fillId="0" borderId="0" xfId="0" applyNumberFormat="1" applyAlignment="1">
      <alignment wrapText="1"/>
    </xf>
    <xf numFmtId="1" fontId="0" fillId="3" borderId="0" xfId="0" applyNumberFormat="1" applyFill="1"/>
    <xf numFmtId="1" fontId="0" fillId="0" borderId="0" xfId="0" applyNumberFormat="1" applyFill="1"/>
    <xf numFmtId="3" fontId="0" fillId="0" borderId="0" xfId="0" applyNumberFormat="1"/>
    <xf numFmtId="3" fontId="0" fillId="0" borderId="0" xfId="0" applyNumberFormat="1" applyFill="1"/>
    <xf numFmtId="3" fontId="0" fillId="3" borderId="0" xfId="0" applyNumberFormat="1" applyFill="1"/>
    <xf numFmtId="0" fontId="1" fillId="2" borderId="0" xfId="0" applyFont="1" applyFill="1"/>
    <xf numFmtId="1" fontId="1" fillId="2" borderId="0" xfId="0" applyNumberFormat="1" applyFont="1" applyFill="1"/>
    <xf numFmtId="164" fontId="1" fillId="2" borderId="0" xfId="0" applyNumberFormat="1" applyFont="1" applyFill="1"/>
    <xf numFmtId="3" fontId="1" fillId="2" borderId="0" xfId="0" applyNumberFormat="1" applyFont="1" applyFill="1"/>
    <xf numFmtId="0" fontId="2" fillId="4" borderId="0" xfId="0" applyFont="1" applyFill="1"/>
    <xf numFmtId="164" fontId="2" fillId="4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5" borderId="0" xfId="0" applyNumberFormat="1" applyFont="1" applyFill="1"/>
    <xf numFmtId="0" fontId="1" fillId="3" borderId="0" xfId="0" applyFont="1" applyFill="1"/>
    <xf numFmtId="0" fontId="1" fillId="6" borderId="0" xfId="0" applyFont="1" applyFill="1"/>
    <xf numFmtId="164" fontId="0" fillId="6" borderId="0" xfId="0" applyNumberFormat="1" applyFill="1"/>
    <xf numFmtId="1" fontId="0" fillId="6" borderId="0" xfId="0" applyNumberFormat="1" applyFill="1"/>
    <xf numFmtId="0" fontId="0" fillId="0" borderId="0" xfId="0"/>
    <xf numFmtId="0" fontId="0" fillId="0" borderId="0" xfId="0" applyFont="1" applyFill="1"/>
    <xf numFmtId="0" fontId="1" fillId="0" borderId="0" xfId="0" applyFont="1"/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1" fillId="0" borderId="0" xfId="0" applyFont="1"/>
    <xf numFmtId="3" fontId="1" fillId="3" borderId="0" xfId="0" applyNumberFormat="1" applyFont="1" applyFill="1"/>
    <xf numFmtId="0" fontId="0" fillId="0" borderId="0" xfId="0" applyFill="1" applyAlignment="1">
      <alignment wrapText="1"/>
    </xf>
    <xf numFmtId="1" fontId="0" fillId="0" borderId="0" xfId="0" applyNumberFormat="1" applyFill="1" applyAlignment="1">
      <alignment wrapText="1"/>
    </xf>
    <xf numFmtId="3" fontId="1" fillId="0" borderId="0" xfId="0" applyNumberFormat="1" applyFont="1" applyFill="1"/>
    <xf numFmtId="164" fontId="1" fillId="0" borderId="0" xfId="0" applyNumberFormat="1" applyFont="1" applyFill="1"/>
    <xf numFmtId="0" fontId="1" fillId="3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/>
    <xf numFmtId="0" fontId="1" fillId="0" borderId="0" xfId="0" applyFont="1" applyFill="1"/>
    <xf numFmtId="0" fontId="0" fillId="3" borderId="0" xfId="0" applyFont="1" applyFill="1"/>
    <xf numFmtId="0" fontId="0" fillId="7" borderId="0" xfId="0" applyFont="1" applyFill="1"/>
    <xf numFmtId="0" fontId="0" fillId="0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E1BA-FD68-4174-B1BE-E7445A6ECE79}">
  <dimension ref="A1:Q57"/>
  <sheetViews>
    <sheetView tabSelected="1" workbookViewId="0">
      <selection activeCell="I36" sqref="I36"/>
    </sheetView>
  </sheetViews>
  <sheetFormatPr defaultRowHeight="15" x14ac:dyDescent="0.25"/>
  <cols>
    <col min="1" max="2" width="12.7109375" customWidth="1"/>
    <col min="3" max="3" width="12.7109375" style="14" customWidth="1"/>
    <col min="4" max="4" width="12.7109375" customWidth="1"/>
    <col min="5" max="5" width="14.7109375" customWidth="1"/>
    <col min="6" max="6" width="3.5703125" customWidth="1"/>
    <col min="7" max="7" width="34.7109375" customWidth="1"/>
    <col min="8" max="8" width="12.7109375" customWidth="1"/>
    <col min="9" max="9" width="12.7109375" style="18" customWidth="1"/>
    <col min="10" max="11" width="14.7109375" customWidth="1"/>
    <col min="12" max="12" width="3.5703125" customWidth="1"/>
    <col min="13" max="13" width="35.5703125" customWidth="1"/>
    <col min="14" max="17" width="12.7109375" customWidth="1"/>
  </cols>
  <sheetData>
    <row r="1" spans="1:17" x14ac:dyDescent="0.25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51" t="s">
        <v>44</v>
      </c>
      <c r="B2" s="51"/>
      <c r="C2" s="51"/>
      <c r="D2" s="51"/>
      <c r="E2" s="51"/>
      <c r="F2" s="51"/>
      <c r="G2" s="1"/>
    </row>
    <row r="3" spans="1:17" x14ac:dyDescent="0.25">
      <c r="A3" s="51" t="s">
        <v>45</v>
      </c>
      <c r="B3" s="51"/>
      <c r="C3" s="51"/>
      <c r="D3" s="51"/>
      <c r="E3" s="51"/>
      <c r="F3" s="51"/>
      <c r="G3" s="1"/>
    </row>
    <row r="4" spans="1:17" x14ac:dyDescent="0.25">
      <c r="A4" s="51" t="s">
        <v>46</v>
      </c>
      <c r="B4" s="51"/>
      <c r="C4" s="51"/>
      <c r="D4" s="51"/>
      <c r="E4" s="51"/>
      <c r="F4" s="51"/>
      <c r="G4" s="1"/>
    </row>
    <row r="5" spans="1:17" x14ac:dyDescent="0.25">
      <c r="A5" s="52" t="s">
        <v>97</v>
      </c>
      <c r="B5" s="52"/>
      <c r="C5" s="52"/>
      <c r="D5" s="52"/>
      <c r="E5" s="52"/>
      <c r="F5" s="52"/>
    </row>
    <row r="6" spans="1:17" x14ac:dyDescent="0.25">
      <c r="A6" s="48">
        <f>SUM(E48+K32+Q16)</f>
        <v>0</v>
      </c>
      <c r="B6" s="49"/>
      <c r="C6" s="49"/>
      <c r="D6" s="49"/>
      <c r="E6" s="49"/>
      <c r="F6" s="49"/>
    </row>
    <row r="7" spans="1:17" x14ac:dyDescent="0.25">
      <c r="A7" s="1" t="s">
        <v>43</v>
      </c>
    </row>
    <row r="8" spans="1:17" x14ac:dyDescent="0.25">
      <c r="A8" s="1" t="s">
        <v>17</v>
      </c>
      <c r="G8" s="37" t="s">
        <v>40</v>
      </c>
      <c r="H8" s="35"/>
      <c r="J8" s="35"/>
      <c r="K8" s="35"/>
      <c r="L8" s="35"/>
      <c r="M8" s="41" t="s">
        <v>41</v>
      </c>
      <c r="N8" s="38"/>
      <c r="O8" s="38"/>
      <c r="P8" s="38"/>
      <c r="Q8" s="38"/>
    </row>
    <row r="9" spans="1:17" ht="45" customHeight="1" x14ac:dyDescent="0.25">
      <c r="A9" t="s">
        <v>16</v>
      </c>
      <c r="B9" s="3" t="s">
        <v>98</v>
      </c>
      <c r="C9" s="15" t="s">
        <v>101</v>
      </c>
      <c r="D9" s="3" t="s">
        <v>99</v>
      </c>
      <c r="E9" s="3" t="s">
        <v>100</v>
      </c>
      <c r="G9" s="35" t="s">
        <v>16</v>
      </c>
      <c r="H9" s="3" t="s">
        <v>98</v>
      </c>
      <c r="I9" s="15" t="s">
        <v>101</v>
      </c>
      <c r="J9" s="3" t="s">
        <v>99</v>
      </c>
      <c r="K9" s="3" t="s">
        <v>100</v>
      </c>
      <c r="L9" s="35"/>
      <c r="M9" s="38" t="s">
        <v>16</v>
      </c>
      <c r="N9" s="3" t="s">
        <v>98</v>
      </c>
      <c r="O9" s="15" t="s">
        <v>101</v>
      </c>
      <c r="P9" s="3" t="s">
        <v>99</v>
      </c>
      <c r="Q9" s="3" t="s">
        <v>100</v>
      </c>
    </row>
    <row r="10" spans="1:17" x14ac:dyDescent="0.25">
      <c r="A10" s="31" t="s">
        <v>1</v>
      </c>
      <c r="B10" s="10"/>
      <c r="C10" s="16"/>
      <c r="D10" s="10"/>
      <c r="E10" s="10"/>
      <c r="G10" s="31" t="s">
        <v>30</v>
      </c>
      <c r="H10" s="10"/>
      <c r="I10" s="20"/>
      <c r="J10" s="12"/>
      <c r="K10" s="10"/>
      <c r="L10" s="35"/>
      <c r="M10" s="31" t="s">
        <v>39</v>
      </c>
      <c r="N10" s="12"/>
      <c r="O10" s="12"/>
      <c r="P10" s="12"/>
      <c r="Q10" s="12"/>
    </row>
    <row r="11" spans="1:17" x14ac:dyDescent="0.25">
      <c r="A11" t="s">
        <v>0</v>
      </c>
      <c r="B11" s="4"/>
      <c r="C11" s="14">
        <v>3662</v>
      </c>
      <c r="D11" s="4">
        <f>SUM(B11*C11)</f>
        <v>0</v>
      </c>
      <c r="E11" s="4">
        <f>SUM(D11*3)</f>
        <v>0</v>
      </c>
      <c r="G11" s="31" t="s">
        <v>26</v>
      </c>
      <c r="H11" s="10"/>
      <c r="I11" s="20"/>
      <c r="J11" s="12"/>
      <c r="K11" s="10"/>
      <c r="L11" s="35"/>
      <c r="M11" s="2" t="s">
        <v>33</v>
      </c>
      <c r="N11" s="4"/>
      <c r="O11" s="18">
        <v>65</v>
      </c>
      <c r="P11" s="4">
        <f>SUM(N11*O11)</f>
        <v>0</v>
      </c>
      <c r="Q11" s="4">
        <f>SUM(P11*3)</f>
        <v>0</v>
      </c>
    </row>
    <row r="12" spans="1:17" x14ac:dyDescent="0.25">
      <c r="A12" t="s">
        <v>102</v>
      </c>
      <c r="B12" s="4"/>
      <c r="C12" s="14">
        <v>484</v>
      </c>
      <c r="D12" s="4">
        <f t="shared" ref="D12:D39" si="0">SUM(B12*C12)</f>
        <v>0</v>
      </c>
      <c r="E12" s="4">
        <f t="shared" ref="E12:E39" si="1">SUM(D12*3)</f>
        <v>0</v>
      </c>
      <c r="G12" s="35" t="s">
        <v>20</v>
      </c>
      <c r="H12" s="4"/>
      <c r="I12" s="18">
        <v>1433</v>
      </c>
      <c r="J12" s="4">
        <f>SUM(H12*I12)</f>
        <v>0</v>
      </c>
      <c r="K12" s="4">
        <f>SUM(J12*3)</f>
        <v>0</v>
      </c>
      <c r="L12" s="35"/>
      <c r="M12" s="2" t="s">
        <v>34</v>
      </c>
      <c r="N12" s="38"/>
      <c r="O12" s="18">
        <v>65</v>
      </c>
      <c r="P12" s="4">
        <f t="shared" ref="P12" si="2">SUM(N12*O12)</f>
        <v>0</v>
      </c>
      <c r="Q12" s="4">
        <f t="shared" ref="Q12" si="3">SUM(P12*3)</f>
        <v>0</v>
      </c>
    </row>
    <row r="13" spans="1:17" x14ac:dyDescent="0.25">
      <c r="A13" s="31" t="s">
        <v>3</v>
      </c>
      <c r="B13" s="10"/>
      <c r="C13" s="16"/>
      <c r="D13" s="10"/>
      <c r="E13" s="10"/>
      <c r="G13" s="35" t="s">
        <v>21</v>
      </c>
      <c r="H13" s="4"/>
      <c r="I13" s="18">
        <v>5365</v>
      </c>
      <c r="J13" s="4">
        <f t="shared" ref="J13:J16" si="4">SUM(H13*I13)</f>
        <v>0</v>
      </c>
      <c r="K13" s="4">
        <f t="shared" ref="K13:K16" si="5">SUM(J13*3)</f>
        <v>0</v>
      </c>
      <c r="L13" s="35"/>
      <c r="M13" s="31" t="s">
        <v>105</v>
      </c>
      <c r="N13" s="12"/>
      <c r="O13" s="42" t="s">
        <v>106</v>
      </c>
      <c r="P13" s="10"/>
      <c r="Q13" s="10"/>
    </row>
    <row r="14" spans="1:17" x14ac:dyDescent="0.25">
      <c r="A14" s="2" t="s">
        <v>0</v>
      </c>
      <c r="B14" s="4"/>
      <c r="C14" s="14">
        <v>5</v>
      </c>
      <c r="D14" s="4">
        <f t="shared" si="0"/>
        <v>0</v>
      </c>
      <c r="E14" s="4">
        <f t="shared" si="1"/>
        <v>0</v>
      </c>
      <c r="G14" s="35" t="s">
        <v>22</v>
      </c>
      <c r="H14" s="4"/>
      <c r="I14" s="18">
        <v>239</v>
      </c>
      <c r="J14" s="4">
        <f t="shared" si="4"/>
        <v>0</v>
      </c>
      <c r="K14" s="4">
        <f t="shared" si="5"/>
        <v>0</v>
      </c>
      <c r="L14" s="35"/>
      <c r="M14" s="40" t="s">
        <v>104</v>
      </c>
      <c r="N14" s="9"/>
      <c r="O14" s="19">
        <v>2</v>
      </c>
      <c r="P14" s="4">
        <f t="shared" ref="P14" si="6">SUM(N14*O14)</f>
        <v>0</v>
      </c>
      <c r="Q14" s="4">
        <f t="shared" ref="Q14" si="7">SUM(P14*3)</f>
        <v>0</v>
      </c>
    </row>
    <row r="15" spans="1:17" x14ac:dyDescent="0.25">
      <c r="A15" s="31" t="s">
        <v>4</v>
      </c>
      <c r="B15" s="10"/>
      <c r="C15" s="16"/>
      <c r="D15" s="10"/>
      <c r="E15" s="10"/>
      <c r="G15" s="35" t="s">
        <v>23</v>
      </c>
      <c r="H15" s="4"/>
      <c r="I15" s="18">
        <v>1015</v>
      </c>
      <c r="J15" s="4">
        <f t="shared" si="4"/>
        <v>0</v>
      </c>
      <c r="K15" s="4">
        <f t="shared" si="5"/>
        <v>0</v>
      </c>
      <c r="L15" s="35"/>
      <c r="M15" s="54" t="s">
        <v>18</v>
      </c>
      <c r="N15" s="54"/>
      <c r="O15" s="54"/>
      <c r="P15" s="7">
        <f>SUM(P11:P14)</f>
        <v>0</v>
      </c>
      <c r="Q15" s="12"/>
    </row>
    <row r="16" spans="1:17" x14ac:dyDescent="0.25">
      <c r="A16" t="s">
        <v>0</v>
      </c>
      <c r="B16" s="4"/>
      <c r="C16" s="14">
        <v>430</v>
      </c>
      <c r="D16" s="4">
        <f t="shared" si="0"/>
        <v>0</v>
      </c>
      <c r="E16" s="4">
        <f t="shared" si="1"/>
        <v>0</v>
      </c>
      <c r="G16" s="35" t="s">
        <v>24</v>
      </c>
      <c r="H16" s="4"/>
      <c r="I16" s="18">
        <v>47</v>
      </c>
      <c r="J16" s="4">
        <f t="shared" si="4"/>
        <v>0</v>
      </c>
      <c r="K16" s="4">
        <f t="shared" si="5"/>
        <v>0</v>
      </c>
      <c r="L16" s="35"/>
      <c r="M16" s="21" t="s">
        <v>19</v>
      </c>
      <c r="N16" s="21"/>
      <c r="O16" s="21"/>
      <c r="P16" s="21"/>
      <c r="Q16" s="23">
        <f>SUM(Q11:Q15)</f>
        <v>0</v>
      </c>
    </row>
    <row r="17" spans="1:17" x14ac:dyDescent="0.25">
      <c r="A17" t="s">
        <v>102</v>
      </c>
      <c r="B17" s="4"/>
      <c r="C17" s="14">
        <v>163</v>
      </c>
      <c r="D17" s="4">
        <f t="shared" si="0"/>
        <v>0</v>
      </c>
      <c r="E17" s="4">
        <f t="shared" si="1"/>
        <v>0</v>
      </c>
      <c r="G17" s="31" t="s">
        <v>25</v>
      </c>
      <c r="H17" s="10"/>
      <c r="I17" s="20"/>
      <c r="J17" s="10"/>
      <c r="K17" s="10"/>
      <c r="L17" s="35"/>
      <c r="M17" s="35"/>
      <c r="N17" s="35"/>
      <c r="O17" s="35"/>
      <c r="P17" s="35"/>
      <c r="Q17" s="35"/>
    </row>
    <row r="18" spans="1:17" x14ac:dyDescent="0.25">
      <c r="A18" s="31" t="s">
        <v>5</v>
      </c>
      <c r="B18" s="10"/>
      <c r="C18" s="16"/>
      <c r="D18" s="10"/>
      <c r="E18" s="10"/>
      <c r="G18" s="35" t="s">
        <v>20</v>
      </c>
      <c r="H18" s="4"/>
      <c r="J18" s="4">
        <f t="shared" ref="J18" si="8">SUM(H18*I18)</f>
        <v>0</v>
      </c>
      <c r="K18" s="4">
        <f t="shared" ref="K18" si="9">SUM(J18*3)</f>
        <v>0</v>
      </c>
      <c r="L18" s="35"/>
      <c r="M18" s="35"/>
      <c r="N18" s="35"/>
      <c r="O18" s="35"/>
      <c r="P18" s="35"/>
      <c r="Q18" s="35"/>
    </row>
    <row r="19" spans="1:17" x14ac:dyDescent="0.25">
      <c r="A19" s="2" t="s">
        <v>6</v>
      </c>
      <c r="B19" s="4"/>
      <c r="C19" s="14">
        <v>198</v>
      </c>
      <c r="D19" s="4">
        <f t="shared" si="0"/>
        <v>0</v>
      </c>
      <c r="E19" s="4">
        <f t="shared" si="1"/>
        <v>0</v>
      </c>
      <c r="G19" s="31" t="s">
        <v>31</v>
      </c>
      <c r="H19" s="10"/>
      <c r="I19" s="20"/>
      <c r="J19" s="10"/>
      <c r="K19" s="10"/>
      <c r="L19" s="35"/>
      <c r="M19" s="35"/>
      <c r="N19" s="35"/>
      <c r="O19" s="35"/>
      <c r="P19" s="35"/>
      <c r="Q19" s="35"/>
    </row>
    <row r="20" spans="1:17" x14ac:dyDescent="0.25">
      <c r="A20" s="2" t="s">
        <v>7</v>
      </c>
      <c r="B20" s="4"/>
      <c r="C20" s="14">
        <v>20</v>
      </c>
      <c r="D20" s="4">
        <f t="shared" si="0"/>
        <v>0</v>
      </c>
      <c r="E20" s="4">
        <f t="shared" si="1"/>
        <v>0</v>
      </c>
      <c r="G20" s="35" t="s">
        <v>27</v>
      </c>
      <c r="H20" s="4"/>
      <c r="I20" s="18">
        <v>65</v>
      </c>
      <c r="J20" s="4">
        <f t="shared" ref="J20:J25" si="10">SUM(H20*I20)</f>
        <v>0</v>
      </c>
      <c r="K20" s="4">
        <f t="shared" ref="K20:K25" si="11">SUM(J20*3)</f>
        <v>0</v>
      </c>
      <c r="L20" s="35"/>
      <c r="M20" s="35"/>
      <c r="N20" s="35"/>
      <c r="O20" s="35"/>
      <c r="P20" s="35"/>
      <c r="Q20" s="35"/>
    </row>
    <row r="21" spans="1:17" x14ac:dyDescent="0.25">
      <c r="A21" s="31" t="s">
        <v>8</v>
      </c>
      <c r="B21" s="10"/>
      <c r="C21" s="16"/>
      <c r="D21" s="10"/>
      <c r="E21" s="10"/>
      <c r="G21" s="2" t="s">
        <v>28</v>
      </c>
      <c r="H21" s="4"/>
      <c r="I21" s="18">
        <v>65</v>
      </c>
      <c r="J21" s="4">
        <f t="shared" si="10"/>
        <v>0</v>
      </c>
      <c r="K21" s="4">
        <f t="shared" si="11"/>
        <v>0</v>
      </c>
      <c r="L21" s="35"/>
      <c r="M21" s="35"/>
      <c r="N21" s="35"/>
      <c r="O21" s="35"/>
      <c r="P21" s="35"/>
      <c r="Q21" s="35"/>
    </row>
    <row r="22" spans="1:17" x14ac:dyDescent="0.25">
      <c r="A22" s="2" t="s">
        <v>0</v>
      </c>
      <c r="B22" s="4"/>
      <c r="C22" s="14">
        <v>30</v>
      </c>
      <c r="D22" s="4">
        <f t="shared" si="0"/>
        <v>0</v>
      </c>
      <c r="E22" s="4">
        <f t="shared" si="1"/>
        <v>0</v>
      </c>
      <c r="G22" s="2" t="s">
        <v>29</v>
      </c>
      <c r="H22" s="4"/>
      <c r="I22" s="18">
        <v>65</v>
      </c>
      <c r="J22" s="4">
        <f t="shared" si="10"/>
        <v>0</v>
      </c>
      <c r="K22" s="4">
        <f t="shared" si="11"/>
        <v>0</v>
      </c>
      <c r="L22" s="35"/>
      <c r="M22" s="35"/>
      <c r="N22" s="35"/>
      <c r="O22" s="35"/>
      <c r="P22" s="35"/>
      <c r="Q22" s="35"/>
    </row>
    <row r="23" spans="1:17" x14ac:dyDescent="0.25">
      <c r="A23" s="2" t="s">
        <v>102</v>
      </c>
      <c r="B23" s="4"/>
      <c r="C23" s="14">
        <v>5</v>
      </c>
      <c r="D23" s="4">
        <f t="shared" si="0"/>
        <v>0</v>
      </c>
      <c r="E23" s="4">
        <f t="shared" si="1"/>
        <v>0</v>
      </c>
      <c r="G23" s="2" t="s">
        <v>22</v>
      </c>
      <c r="H23" s="4"/>
      <c r="I23" s="18">
        <v>10</v>
      </c>
      <c r="J23" s="4">
        <f t="shared" si="10"/>
        <v>0</v>
      </c>
      <c r="K23" s="4">
        <f t="shared" si="11"/>
        <v>0</v>
      </c>
      <c r="L23" s="35"/>
      <c r="M23" s="35"/>
      <c r="N23" s="35"/>
      <c r="O23" s="35"/>
      <c r="P23" s="35"/>
      <c r="Q23" s="35"/>
    </row>
    <row r="24" spans="1:17" x14ac:dyDescent="0.25">
      <c r="A24" s="31" t="s">
        <v>9</v>
      </c>
      <c r="B24" s="10"/>
      <c r="C24" s="16"/>
      <c r="D24" s="10"/>
      <c r="E24" s="10"/>
      <c r="G24" s="2" t="s">
        <v>23</v>
      </c>
      <c r="H24" s="4"/>
      <c r="I24" s="18">
        <v>1</v>
      </c>
      <c r="J24" s="4">
        <f t="shared" si="10"/>
        <v>0</v>
      </c>
      <c r="K24" s="4">
        <f t="shared" si="11"/>
        <v>0</v>
      </c>
      <c r="L24" s="35"/>
      <c r="M24" s="35"/>
      <c r="N24" s="35"/>
      <c r="O24" s="35"/>
      <c r="P24" s="35"/>
      <c r="Q24" s="35"/>
    </row>
    <row r="25" spans="1:17" x14ac:dyDescent="0.25">
      <c r="A25" s="2" t="s">
        <v>0</v>
      </c>
      <c r="B25" s="4"/>
      <c r="C25" s="14">
        <v>1</v>
      </c>
      <c r="D25" s="4">
        <f t="shared" si="0"/>
        <v>0</v>
      </c>
      <c r="E25" s="4">
        <f t="shared" si="1"/>
        <v>0</v>
      </c>
      <c r="G25" s="2" t="s">
        <v>24</v>
      </c>
      <c r="H25" s="4"/>
      <c r="I25" s="18">
        <v>1</v>
      </c>
      <c r="J25" s="4">
        <f t="shared" si="10"/>
        <v>0</v>
      </c>
      <c r="K25" s="4">
        <f t="shared" si="11"/>
        <v>0</v>
      </c>
      <c r="L25" s="35"/>
      <c r="M25" s="35"/>
      <c r="N25" s="35"/>
      <c r="O25" s="35"/>
      <c r="P25" s="35"/>
      <c r="Q25" s="35"/>
    </row>
    <row r="26" spans="1:17" x14ac:dyDescent="0.25">
      <c r="A26" s="2" t="s">
        <v>10</v>
      </c>
      <c r="B26" s="4"/>
      <c r="C26" s="14">
        <v>1</v>
      </c>
      <c r="D26" s="4">
        <f t="shared" si="0"/>
        <v>0</v>
      </c>
      <c r="E26" s="4">
        <f t="shared" si="1"/>
        <v>0</v>
      </c>
      <c r="G26" s="31" t="s">
        <v>32</v>
      </c>
      <c r="H26" s="10"/>
      <c r="I26" s="20"/>
      <c r="J26" s="10"/>
      <c r="K26" s="10"/>
      <c r="L26" s="35"/>
      <c r="M26" s="35"/>
      <c r="N26" s="35"/>
      <c r="O26" s="35"/>
      <c r="P26" s="35"/>
      <c r="Q26" s="35"/>
    </row>
    <row r="27" spans="1:17" x14ac:dyDescent="0.25">
      <c r="A27" s="31" t="s">
        <v>11</v>
      </c>
      <c r="B27" s="10"/>
      <c r="C27" s="16"/>
      <c r="D27" s="10"/>
      <c r="E27" s="10"/>
      <c r="G27" s="2" t="s">
        <v>37</v>
      </c>
      <c r="H27" s="4"/>
      <c r="I27" s="18">
        <v>66</v>
      </c>
      <c r="J27" s="4">
        <f t="shared" ref="J27:J28" si="12">SUM(H27*I27)</f>
        <v>0</v>
      </c>
      <c r="K27" s="4">
        <f t="shared" ref="K27:K28" si="13">SUM(J27*3)</f>
        <v>0</v>
      </c>
      <c r="L27" s="35"/>
      <c r="M27" s="35"/>
      <c r="N27" s="35"/>
      <c r="O27" s="35"/>
      <c r="P27" s="35"/>
      <c r="Q27" s="35"/>
    </row>
    <row r="28" spans="1:17" x14ac:dyDescent="0.25">
      <c r="A28" s="2" t="s">
        <v>0</v>
      </c>
      <c r="B28" s="4"/>
      <c r="C28" s="14">
        <v>1</v>
      </c>
      <c r="D28" s="4">
        <f t="shared" si="0"/>
        <v>0</v>
      </c>
      <c r="E28" s="4">
        <f t="shared" si="1"/>
        <v>0</v>
      </c>
      <c r="G28" s="2" t="s">
        <v>38</v>
      </c>
      <c r="H28" s="4"/>
      <c r="I28" s="18">
        <v>1</v>
      </c>
      <c r="J28" s="4">
        <f t="shared" si="12"/>
        <v>0</v>
      </c>
      <c r="K28" s="4">
        <f t="shared" si="13"/>
        <v>0</v>
      </c>
      <c r="L28" s="35"/>
      <c r="M28" s="35"/>
      <c r="N28" s="35"/>
      <c r="O28" s="35"/>
      <c r="P28" s="35"/>
      <c r="Q28" s="35"/>
    </row>
    <row r="29" spans="1:17" x14ac:dyDescent="0.25">
      <c r="A29" s="2" t="s">
        <v>2</v>
      </c>
      <c r="B29" s="4"/>
      <c r="C29" s="14">
        <v>4</v>
      </c>
      <c r="D29" s="4">
        <f t="shared" si="0"/>
        <v>0</v>
      </c>
      <c r="E29" s="4">
        <f t="shared" si="1"/>
        <v>0</v>
      </c>
      <c r="G29" s="31" t="s">
        <v>105</v>
      </c>
      <c r="H29" s="12"/>
      <c r="I29" s="42" t="s">
        <v>106</v>
      </c>
      <c r="J29" s="10"/>
      <c r="K29" s="10"/>
      <c r="L29" s="35"/>
      <c r="M29" s="35"/>
      <c r="N29" s="35"/>
      <c r="O29" s="35"/>
      <c r="P29" s="35"/>
      <c r="Q29" s="35"/>
    </row>
    <row r="30" spans="1:17" x14ac:dyDescent="0.25">
      <c r="A30" s="31" t="s">
        <v>12</v>
      </c>
      <c r="B30" s="10"/>
      <c r="C30" s="16"/>
      <c r="D30" s="10"/>
      <c r="E30" s="10"/>
      <c r="G30" s="36" t="s">
        <v>104</v>
      </c>
      <c r="H30" s="7"/>
      <c r="I30" s="19">
        <v>2</v>
      </c>
      <c r="J30" s="4">
        <f t="shared" ref="J30" si="14">SUM(H30*I30)</f>
        <v>0</v>
      </c>
      <c r="K30" s="4">
        <f t="shared" ref="K30" si="15">SUM(J30*3)</f>
        <v>0</v>
      </c>
      <c r="L30" s="35"/>
      <c r="M30" s="35"/>
      <c r="N30" s="35"/>
      <c r="O30" s="35"/>
      <c r="P30" s="35"/>
      <c r="Q30" s="35"/>
    </row>
    <row r="31" spans="1:17" x14ac:dyDescent="0.25">
      <c r="A31" s="2" t="s">
        <v>0</v>
      </c>
      <c r="B31" s="4"/>
      <c r="C31" s="14">
        <v>10</v>
      </c>
      <c r="D31" s="4">
        <f t="shared" si="0"/>
        <v>0</v>
      </c>
      <c r="E31" s="4">
        <f t="shared" si="1"/>
        <v>0</v>
      </c>
      <c r="G31" s="53" t="s">
        <v>18</v>
      </c>
      <c r="H31" s="53"/>
      <c r="I31" s="53"/>
      <c r="J31" s="7">
        <f>SUM(J12:J30)</f>
        <v>0</v>
      </c>
      <c r="K31" s="12"/>
      <c r="L31" s="35"/>
      <c r="M31" s="35"/>
      <c r="N31" s="35"/>
      <c r="O31" s="35"/>
      <c r="P31" s="35"/>
      <c r="Q31" s="35"/>
    </row>
    <row r="32" spans="1:17" x14ac:dyDescent="0.25">
      <c r="A32" s="2" t="s">
        <v>10</v>
      </c>
      <c r="B32" s="4"/>
      <c r="C32" s="14">
        <v>1</v>
      </c>
      <c r="D32" s="4">
        <f t="shared" si="0"/>
        <v>0</v>
      </c>
      <c r="E32" s="4">
        <f t="shared" si="1"/>
        <v>0</v>
      </c>
      <c r="G32" s="21" t="s">
        <v>19</v>
      </c>
      <c r="H32" s="21"/>
      <c r="I32" s="24"/>
      <c r="J32" s="21"/>
      <c r="K32" s="23">
        <f>SUM(K12:K31)</f>
        <v>0</v>
      </c>
      <c r="L32" s="35"/>
      <c r="M32" s="35"/>
      <c r="N32" s="35"/>
      <c r="O32" s="35"/>
      <c r="P32" s="35"/>
      <c r="Q32" s="35"/>
    </row>
    <row r="33" spans="1:5" x14ac:dyDescent="0.25">
      <c r="A33" t="s">
        <v>102</v>
      </c>
      <c r="B33" s="4"/>
      <c r="C33" s="14">
        <v>10</v>
      </c>
      <c r="D33" s="4">
        <f t="shared" si="0"/>
        <v>0</v>
      </c>
      <c r="E33" s="4">
        <f t="shared" si="1"/>
        <v>0</v>
      </c>
    </row>
    <row r="34" spans="1:5" x14ac:dyDescent="0.25">
      <c r="A34" s="31" t="s">
        <v>13</v>
      </c>
      <c r="B34" s="10"/>
      <c r="C34" s="16"/>
      <c r="D34" s="10"/>
      <c r="E34" s="10"/>
    </row>
    <row r="35" spans="1:5" x14ac:dyDescent="0.25">
      <c r="A35" s="2" t="s">
        <v>0</v>
      </c>
      <c r="B35" s="4"/>
      <c r="C35" s="14">
        <v>210</v>
      </c>
      <c r="D35" s="4">
        <f t="shared" si="0"/>
        <v>0</v>
      </c>
      <c r="E35" s="4">
        <f t="shared" si="1"/>
        <v>0</v>
      </c>
    </row>
    <row r="36" spans="1:5" x14ac:dyDescent="0.25">
      <c r="A36" t="s">
        <v>2</v>
      </c>
      <c r="B36" s="4"/>
      <c r="C36" s="14">
        <v>75</v>
      </c>
      <c r="D36" s="4">
        <f t="shared" si="0"/>
        <v>0</v>
      </c>
      <c r="E36" s="4">
        <f t="shared" si="1"/>
        <v>0</v>
      </c>
    </row>
    <row r="37" spans="1:5" x14ac:dyDescent="0.25">
      <c r="A37" s="31" t="s">
        <v>14</v>
      </c>
      <c r="B37" s="10"/>
      <c r="C37" s="16"/>
      <c r="D37" s="10"/>
      <c r="E37" s="10"/>
    </row>
    <row r="38" spans="1:5" x14ac:dyDescent="0.25">
      <c r="A38" s="2" t="s">
        <v>0</v>
      </c>
      <c r="B38" s="4"/>
      <c r="C38" s="14">
        <v>130</v>
      </c>
      <c r="D38" s="4">
        <f t="shared" si="0"/>
        <v>0</v>
      </c>
      <c r="E38" s="4">
        <f t="shared" si="1"/>
        <v>0</v>
      </c>
    </row>
    <row r="39" spans="1:5" x14ac:dyDescent="0.25">
      <c r="A39" s="2" t="s">
        <v>10</v>
      </c>
      <c r="B39" s="4"/>
      <c r="C39" s="14">
        <v>80</v>
      </c>
      <c r="D39" s="4">
        <f t="shared" si="0"/>
        <v>0</v>
      </c>
      <c r="E39" s="4">
        <f t="shared" si="1"/>
        <v>0</v>
      </c>
    </row>
    <row r="40" spans="1:5" x14ac:dyDescent="0.25">
      <c r="A40" s="2" t="s">
        <v>102</v>
      </c>
      <c r="B40" s="4"/>
      <c r="C40" s="14">
        <v>4</v>
      </c>
      <c r="D40" s="4">
        <f t="shared" ref="D40:D46" si="16">SUM(B40*C40)</f>
        <v>0</v>
      </c>
      <c r="E40" s="4">
        <f t="shared" ref="E40:E46" si="17">SUM(D40*3)</f>
        <v>0</v>
      </c>
    </row>
    <row r="41" spans="1:5" x14ac:dyDescent="0.25">
      <c r="A41" s="32" t="s">
        <v>95</v>
      </c>
      <c r="B41" s="33"/>
      <c r="C41" s="34"/>
      <c r="D41" s="33"/>
      <c r="E41" s="33"/>
    </row>
    <row r="42" spans="1:5" x14ac:dyDescent="0.25">
      <c r="A42" s="31" t="s">
        <v>15</v>
      </c>
      <c r="B42" s="10"/>
      <c r="C42" s="16"/>
      <c r="D42" s="10"/>
      <c r="E42" s="10"/>
    </row>
    <row r="43" spans="1:5" x14ac:dyDescent="0.25">
      <c r="A43" s="2" t="s">
        <v>0</v>
      </c>
      <c r="B43" s="4"/>
      <c r="C43" s="14">
        <v>1750</v>
      </c>
      <c r="D43" s="4">
        <f t="shared" si="16"/>
        <v>0</v>
      </c>
      <c r="E43" s="4">
        <f t="shared" si="17"/>
        <v>0</v>
      </c>
    </row>
    <row r="44" spans="1:5" x14ac:dyDescent="0.25">
      <c r="A44" s="2" t="s">
        <v>102</v>
      </c>
      <c r="B44" s="4"/>
      <c r="C44" s="14">
        <v>69</v>
      </c>
      <c r="D44" s="4">
        <f t="shared" si="16"/>
        <v>0</v>
      </c>
      <c r="E44" s="4">
        <f t="shared" si="17"/>
        <v>0</v>
      </c>
    </row>
    <row r="45" spans="1:5" ht="15" customHeight="1" x14ac:dyDescent="0.25">
      <c r="A45" s="47" t="s">
        <v>35</v>
      </c>
      <c r="B45" s="47"/>
      <c r="C45" s="16"/>
      <c r="D45" s="10"/>
      <c r="E45" s="10"/>
    </row>
    <row r="46" spans="1:5" ht="30" customHeight="1" x14ac:dyDescent="0.25">
      <c r="A46" s="13" t="s">
        <v>96</v>
      </c>
      <c r="B46" s="6"/>
      <c r="C46" s="17">
        <v>42</v>
      </c>
      <c r="D46" s="4">
        <f t="shared" si="16"/>
        <v>0</v>
      </c>
      <c r="E46" s="4">
        <f t="shared" si="17"/>
        <v>0</v>
      </c>
    </row>
    <row r="47" spans="1:5" x14ac:dyDescent="0.25">
      <c r="A47" s="5" t="s">
        <v>18</v>
      </c>
      <c r="B47" s="9"/>
      <c r="C47" s="17"/>
      <c r="D47" s="7">
        <f>SUM(D11:D46)</f>
        <v>0</v>
      </c>
      <c r="E47" s="12"/>
    </row>
    <row r="48" spans="1:5" x14ac:dyDescent="0.25">
      <c r="A48" s="21" t="s">
        <v>19</v>
      </c>
      <c r="B48" s="21"/>
      <c r="C48" s="22"/>
      <c r="D48" s="21"/>
      <c r="E48" s="23">
        <f>SUM(E11:E47)</f>
        <v>0</v>
      </c>
    </row>
    <row r="49" spans="3:17" x14ac:dyDescent="0.25">
      <c r="M49" s="39"/>
      <c r="N49" s="9"/>
      <c r="O49" s="9"/>
      <c r="P49" s="9"/>
      <c r="Q49" s="9"/>
    </row>
    <row r="50" spans="3:17" x14ac:dyDescent="0.25">
      <c r="M50" s="9"/>
      <c r="N50" s="43"/>
      <c r="O50" s="44"/>
      <c r="P50" s="43"/>
      <c r="Q50" s="43"/>
    </row>
    <row r="51" spans="3:17" x14ac:dyDescent="0.25">
      <c r="M51" s="39"/>
      <c r="N51" s="9"/>
      <c r="O51" s="9"/>
      <c r="P51" s="9"/>
      <c r="Q51" s="9"/>
    </row>
    <row r="52" spans="3:17" x14ac:dyDescent="0.25">
      <c r="M52" s="40"/>
      <c r="N52" s="7"/>
      <c r="O52" s="19"/>
      <c r="P52" s="7"/>
      <c r="Q52" s="7"/>
    </row>
    <row r="53" spans="3:17" x14ac:dyDescent="0.25">
      <c r="M53" s="40"/>
      <c r="N53" s="9"/>
      <c r="O53" s="19"/>
      <c r="P53" s="7"/>
      <c r="Q53" s="7"/>
    </row>
    <row r="54" spans="3:17" s="38" customFormat="1" x14ac:dyDescent="0.25">
      <c r="C54" s="14"/>
      <c r="I54" s="18"/>
      <c r="M54" s="39"/>
      <c r="N54" s="9"/>
      <c r="O54" s="45"/>
      <c r="P54" s="7"/>
      <c r="Q54" s="7"/>
    </row>
    <row r="55" spans="3:17" x14ac:dyDescent="0.25">
      <c r="M55" s="40"/>
      <c r="N55" s="9"/>
      <c r="O55" s="19"/>
      <c r="P55" s="7"/>
      <c r="Q55" s="7"/>
    </row>
    <row r="56" spans="3:17" x14ac:dyDescent="0.25">
      <c r="M56" s="40"/>
      <c r="N56" s="9"/>
      <c r="O56" s="9"/>
      <c r="P56" s="7"/>
      <c r="Q56" s="9"/>
    </row>
    <row r="57" spans="3:17" x14ac:dyDescent="0.25">
      <c r="M57" s="39"/>
      <c r="N57" s="39"/>
      <c r="O57" s="39"/>
      <c r="P57" s="39"/>
      <c r="Q57" s="46"/>
    </row>
  </sheetData>
  <mergeCells count="9">
    <mergeCell ref="A45:B45"/>
    <mergeCell ref="A6:F6"/>
    <mergeCell ref="A1:Q1"/>
    <mergeCell ref="A2:F2"/>
    <mergeCell ref="A3:F3"/>
    <mergeCell ref="A4:F4"/>
    <mergeCell ref="A5:F5"/>
    <mergeCell ref="G31:I31"/>
    <mergeCell ref="M15:O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0249-CE4C-4A56-A426-22440B7FF087}">
  <dimension ref="A1:Q71"/>
  <sheetViews>
    <sheetView workbookViewId="0">
      <selection activeCell="N29" sqref="N29"/>
    </sheetView>
  </sheetViews>
  <sheetFormatPr defaultRowHeight="15" x14ac:dyDescent="0.25"/>
  <cols>
    <col min="1" max="1" width="25.140625" customWidth="1"/>
    <col min="2" max="4" width="12.7109375" customWidth="1"/>
    <col min="5" max="5" width="14.7109375" customWidth="1"/>
    <col min="7" max="7" width="34.5703125" customWidth="1"/>
    <col min="8" max="10" width="12.7109375" customWidth="1"/>
    <col min="11" max="11" width="14.7109375" customWidth="1"/>
    <col min="12" max="12" width="35.140625" customWidth="1"/>
    <col min="13" max="15" width="12.7109375" customWidth="1"/>
    <col min="16" max="16" width="14.7109375" customWidth="1"/>
  </cols>
  <sheetData>
    <row r="1" spans="1:16" x14ac:dyDescent="0.25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25">
      <c r="A2" s="51" t="s">
        <v>44</v>
      </c>
      <c r="B2" s="51"/>
      <c r="C2" s="51"/>
      <c r="D2" s="51"/>
      <c r="E2" s="51"/>
      <c r="F2" s="51"/>
    </row>
    <row r="3" spans="1:16" x14ac:dyDescent="0.25">
      <c r="A3" s="51" t="s">
        <v>45</v>
      </c>
      <c r="B3" s="51"/>
      <c r="C3" s="51"/>
      <c r="D3" s="51"/>
      <c r="E3" s="51"/>
      <c r="F3" s="51"/>
    </row>
    <row r="4" spans="1:16" x14ac:dyDescent="0.25">
      <c r="A4" s="51" t="s">
        <v>46</v>
      </c>
      <c r="B4" s="51"/>
      <c r="C4" s="51"/>
      <c r="D4" s="51"/>
      <c r="E4" s="51"/>
      <c r="F4" s="51"/>
    </row>
    <row r="5" spans="1:16" x14ac:dyDescent="0.25">
      <c r="A5" s="52" t="s">
        <v>97</v>
      </c>
      <c r="B5" s="52"/>
      <c r="C5" s="52"/>
      <c r="D5" s="52"/>
      <c r="E5" s="52"/>
      <c r="F5" s="52"/>
    </row>
    <row r="6" spans="1:16" x14ac:dyDescent="0.25">
      <c r="A6" s="56">
        <f>SUM(E35+K32+P15)</f>
        <v>0</v>
      </c>
      <c r="B6" s="57"/>
      <c r="C6" s="57"/>
      <c r="D6" s="57"/>
      <c r="E6" s="57"/>
      <c r="F6" s="57"/>
    </row>
    <row r="7" spans="1:16" x14ac:dyDescent="0.25">
      <c r="A7" s="1" t="s">
        <v>48</v>
      </c>
    </row>
    <row r="8" spans="1:16" x14ac:dyDescent="0.25">
      <c r="A8" s="1" t="s">
        <v>49</v>
      </c>
      <c r="G8" s="41" t="s">
        <v>67</v>
      </c>
      <c r="H8" s="38"/>
      <c r="I8" s="38"/>
      <c r="J8" s="38"/>
      <c r="K8" s="38"/>
      <c r="L8" s="41" t="s">
        <v>71</v>
      </c>
      <c r="M8" s="38"/>
      <c r="N8" s="38"/>
      <c r="O8" s="38"/>
      <c r="P8" s="38"/>
    </row>
    <row r="9" spans="1:16" ht="45" customHeight="1" x14ac:dyDescent="0.25">
      <c r="A9" t="s">
        <v>16</v>
      </c>
      <c r="B9" s="3" t="s">
        <v>98</v>
      </c>
      <c r="C9" s="15" t="s">
        <v>101</v>
      </c>
      <c r="D9" s="3" t="s">
        <v>99</v>
      </c>
      <c r="E9" s="3" t="s">
        <v>100</v>
      </c>
      <c r="G9" s="38" t="s">
        <v>16</v>
      </c>
      <c r="H9" s="3" t="s">
        <v>98</v>
      </c>
      <c r="I9" s="15" t="s">
        <v>101</v>
      </c>
      <c r="J9" s="3" t="s">
        <v>99</v>
      </c>
      <c r="K9" s="3" t="s">
        <v>100</v>
      </c>
      <c r="L9" s="38" t="s">
        <v>16</v>
      </c>
      <c r="M9" s="3" t="s">
        <v>98</v>
      </c>
      <c r="N9" s="15" t="s">
        <v>101</v>
      </c>
      <c r="O9" s="3" t="s">
        <v>99</v>
      </c>
      <c r="P9" s="3" t="s">
        <v>100</v>
      </c>
    </row>
    <row r="10" spans="1:16" x14ac:dyDescent="0.25">
      <c r="A10" s="31" t="s">
        <v>50</v>
      </c>
      <c r="B10" s="10"/>
      <c r="C10" s="20"/>
      <c r="D10" s="10"/>
      <c r="E10" s="10"/>
      <c r="G10" s="31" t="s">
        <v>30</v>
      </c>
      <c r="H10" s="12"/>
      <c r="I10" s="12"/>
      <c r="J10" s="12"/>
      <c r="K10" s="12"/>
      <c r="L10" s="2" t="s">
        <v>33</v>
      </c>
      <c r="M10" s="4"/>
      <c r="N10" s="18">
        <v>50</v>
      </c>
      <c r="O10" s="4">
        <f>SUM(M10*N10)</f>
        <v>0</v>
      </c>
      <c r="P10" s="4">
        <f>SUM(O10*3)</f>
        <v>0</v>
      </c>
    </row>
    <row r="11" spans="1:16" x14ac:dyDescent="0.25">
      <c r="A11" t="s">
        <v>53</v>
      </c>
      <c r="B11" s="4"/>
      <c r="C11" s="18">
        <v>182</v>
      </c>
      <c r="D11" s="4">
        <f>SUM(B11*C11)</f>
        <v>0</v>
      </c>
      <c r="E11" s="4">
        <f>SUM(D11*3)</f>
        <v>0</v>
      </c>
      <c r="G11" s="31" t="s">
        <v>26</v>
      </c>
      <c r="H11" s="12"/>
      <c r="I11" s="12"/>
      <c r="J11" s="12"/>
      <c r="K11" s="12"/>
      <c r="L11" s="2" t="s">
        <v>34</v>
      </c>
      <c r="M11" s="4"/>
      <c r="N11" s="18">
        <v>50</v>
      </c>
      <c r="O11" s="4">
        <f t="shared" ref="O11" si="0">SUM(M11*N11)</f>
        <v>0</v>
      </c>
      <c r="P11" s="4">
        <f t="shared" ref="P11" si="1">SUM(O11*3)</f>
        <v>0</v>
      </c>
    </row>
    <row r="12" spans="1:16" x14ac:dyDescent="0.25">
      <c r="A12" t="s">
        <v>54</v>
      </c>
      <c r="B12" s="4"/>
      <c r="C12" s="18">
        <v>1</v>
      </c>
      <c r="D12" s="4">
        <f t="shared" ref="D12:D33" si="2">SUM(B12*C12)</f>
        <v>0</v>
      </c>
      <c r="E12" s="4">
        <f t="shared" ref="E12:E33" si="3">SUM(D12*3)</f>
        <v>0</v>
      </c>
      <c r="G12" s="38" t="s">
        <v>20</v>
      </c>
      <c r="H12" s="4"/>
      <c r="I12" s="18">
        <v>180</v>
      </c>
      <c r="J12" s="4">
        <f>SUM(H12*I12)</f>
        <v>0</v>
      </c>
      <c r="K12" s="4">
        <f>SUM(J12*3)</f>
        <v>0</v>
      </c>
      <c r="L12" s="31" t="s">
        <v>105</v>
      </c>
      <c r="M12" s="12"/>
      <c r="N12" s="42" t="s">
        <v>106</v>
      </c>
      <c r="O12" s="10"/>
      <c r="P12" s="10"/>
    </row>
    <row r="13" spans="1:16" x14ac:dyDescent="0.25">
      <c r="A13" t="s">
        <v>55</v>
      </c>
      <c r="B13" s="4"/>
      <c r="C13" s="18">
        <v>44</v>
      </c>
      <c r="D13" s="4">
        <f t="shared" si="2"/>
        <v>0</v>
      </c>
      <c r="E13" s="4">
        <f t="shared" si="3"/>
        <v>0</v>
      </c>
      <c r="G13" s="38" t="s">
        <v>21</v>
      </c>
      <c r="H13" s="4"/>
      <c r="I13" s="18">
        <v>264</v>
      </c>
      <c r="J13" s="4">
        <f t="shared" ref="J13:J17" si="4">SUM(H13*I13)</f>
        <v>0</v>
      </c>
      <c r="K13" s="4">
        <f t="shared" ref="K13:K17" si="5">SUM(J13*3)</f>
        <v>0</v>
      </c>
      <c r="L13" s="40" t="s">
        <v>104</v>
      </c>
      <c r="M13" s="7"/>
      <c r="N13" s="19">
        <v>2</v>
      </c>
      <c r="O13" s="4">
        <f t="shared" ref="O13" si="6">SUM(M13*N13)</f>
        <v>0</v>
      </c>
      <c r="P13" s="4">
        <f t="shared" ref="P13" si="7">SUM(O13*3)</f>
        <v>0</v>
      </c>
    </row>
    <row r="14" spans="1:16" x14ac:dyDescent="0.25">
      <c r="A14" s="31" t="s">
        <v>51</v>
      </c>
      <c r="B14" s="10"/>
      <c r="C14" s="20"/>
      <c r="D14" s="10"/>
      <c r="E14" s="10"/>
      <c r="G14" s="38" t="s">
        <v>22</v>
      </c>
      <c r="H14" s="4"/>
      <c r="I14" s="18">
        <v>148</v>
      </c>
      <c r="J14" s="4">
        <f t="shared" si="4"/>
        <v>0</v>
      </c>
      <c r="K14" s="4">
        <f t="shared" si="5"/>
        <v>0</v>
      </c>
      <c r="L14" s="53" t="s">
        <v>18</v>
      </c>
      <c r="M14" s="53"/>
      <c r="N14" s="53"/>
      <c r="O14" s="7">
        <f>SUM(O10:O13)</f>
        <v>0</v>
      </c>
      <c r="P14" s="10"/>
    </row>
    <row r="15" spans="1:16" x14ac:dyDescent="0.25">
      <c r="A15" t="s">
        <v>56</v>
      </c>
      <c r="B15" s="4"/>
      <c r="C15" s="18">
        <v>42</v>
      </c>
      <c r="D15" s="4">
        <f t="shared" si="2"/>
        <v>0</v>
      </c>
      <c r="E15" s="4">
        <f t="shared" si="3"/>
        <v>0</v>
      </c>
      <c r="G15" s="38" t="s">
        <v>23</v>
      </c>
      <c r="H15" s="4"/>
      <c r="I15" s="18">
        <v>53</v>
      </c>
      <c r="J15" s="4">
        <f t="shared" si="4"/>
        <v>0</v>
      </c>
      <c r="K15" s="4">
        <f t="shared" si="5"/>
        <v>0</v>
      </c>
      <c r="L15" s="27" t="s">
        <v>19</v>
      </c>
      <c r="M15" s="27"/>
      <c r="N15" s="27"/>
      <c r="O15" s="28"/>
      <c r="P15" s="28">
        <f>SUM(P10:P14)</f>
        <v>0</v>
      </c>
    </row>
    <row r="16" spans="1:16" x14ac:dyDescent="0.25">
      <c r="A16" t="s">
        <v>57</v>
      </c>
      <c r="B16" s="4"/>
      <c r="C16" s="18">
        <v>106</v>
      </c>
      <c r="D16" s="4">
        <f t="shared" si="2"/>
        <v>0</v>
      </c>
      <c r="E16" s="4">
        <f t="shared" si="3"/>
        <v>0</v>
      </c>
      <c r="G16" s="38" t="s">
        <v>24</v>
      </c>
      <c r="H16" s="4"/>
      <c r="I16" s="18">
        <v>118</v>
      </c>
      <c r="J16" s="4">
        <f t="shared" si="4"/>
        <v>0</v>
      </c>
      <c r="K16" s="4">
        <f t="shared" si="5"/>
        <v>0</v>
      </c>
      <c r="L16" s="38"/>
      <c r="M16" s="38"/>
      <c r="N16" s="38"/>
      <c r="O16" s="38"/>
      <c r="P16" s="38"/>
    </row>
    <row r="17" spans="1:16" x14ac:dyDescent="0.25">
      <c r="A17" s="31" t="s">
        <v>52</v>
      </c>
      <c r="B17" s="10"/>
      <c r="C17" s="20"/>
      <c r="D17" s="10"/>
      <c r="E17" s="10"/>
      <c r="G17" s="38" t="s">
        <v>70</v>
      </c>
      <c r="H17" s="4"/>
      <c r="I17" s="18">
        <v>154</v>
      </c>
      <c r="J17" s="4">
        <f t="shared" si="4"/>
        <v>0</v>
      </c>
      <c r="K17" s="4">
        <f t="shared" si="5"/>
        <v>0</v>
      </c>
      <c r="L17" s="38"/>
      <c r="M17" s="38"/>
      <c r="N17" s="38"/>
      <c r="O17" s="38"/>
      <c r="P17" s="38"/>
    </row>
    <row r="18" spans="1:16" x14ac:dyDescent="0.25">
      <c r="A18" t="s">
        <v>58</v>
      </c>
      <c r="B18" s="4"/>
      <c r="C18" s="18">
        <v>20</v>
      </c>
      <c r="D18" s="4">
        <f t="shared" si="2"/>
        <v>0</v>
      </c>
      <c r="E18" s="4">
        <f t="shared" si="3"/>
        <v>0</v>
      </c>
      <c r="G18" s="31" t="s">
        <v>31</v>
      </c>
      <c r="H18" s="10"/>
      <c r="I18" s="20"/>
      <c r="J18" s="10"/>
      <c r="K18" s="10"/>
      <c r="L18" s="38"/>
      <c r="M18" s="38"/>
      <c r="N18" s="38"/>
      <c r="O18" s="38"/>
      <c r="P18" s="38"/>
    </row>
    <row r="19" spans="1:16" x14ac:dyDescent="0.25">
      <c r="A19" s="31" t="s">
        <v>59</v>
      </c>
      <c r="B19" s="10"/>
      <c r="C19" s="20"/>
      <c r="D19" s="10"/>
      <c r="E19" s="10"/>
      <c r="G19" s="38" t="s">
        <v>27</v>
      </c>
      <c r="H19" s="4"/>
      <c r="I19" s="19">
        <v>445</v>
      </c>
      <c r="J19" s="4">
        <f t="shared" ref="J19:J25" si="8">SUM(H19*I19)</f>
        <v>0</v>
      </c>
      <c r="K19" s="4">
        <f t="shared" ref="K19:K25" si="9">SUM(J19*3)</f>
        <v>0</v>
      </c>
      <c r="L19" s="38"/>
      <c r="M19" s="38"/>
      <c r="N19" s="38"/>
      <c r="O19" s="38"/>
      <c r="P19" s="38"/>
    </row>
    <row r="20" spans="1:16" x14ac:dyDescent="0.25">
      <c r="A20" t="s">
        <v>53</v>
      </c>
      <c r="B20" s="4"/>
      <c r="C20" s="18">
        <v>111</v>
      </c>
      <c r="D20" s="4">
        <f t="shared" si="2"/>
        <v>0</v>
      </c>
      <c r="E20" s="4">
        <f t="shared" si="3"/>
        <v>0</v>
      </c>
      <c r="G20" s="2" t="s">
        <v>28</v>
      </c>
      <c r="H20" s="4"/>
      <c r="I20" s="18">
        <v>439</v>
      </c>
      <c r="J20" s="4">
        <f t="shared" si="8"/>
        <v>0</v>
      </c>
      <c r="K20" s="4">
        <f t="shared" si="9"/>
        <v>0</v>
      </c>
      <c r="L20" s="38"/>
      <c r="M20" s="38"/>
      <c r="N20" s="38"/>
      <c r="O20" s="38"/>
      <c r="P20" s="38"/>
    </row>
    <row r="21" spans="1:16" x14ac:dyDescent="0.25">
      <c r="A21" t="s">
        <v>103</v>
      </c>
      <c r="B21" s="4"/>
      <c r="C21" s="18">
        <v>6</v>
      </c>
      <c r="D21" s="4">
        <f t="shared" si="2"/>
        <v>0</v>
      </c>
      <c r="E21" s="4">
        <f t="shared" si="3"/>
        <v>0</v>
      </c>
      <c r="G21" s="2" t="s">
        <v>29</v>
      </c>
      <c r="H21" s="4"/>
      <c r="I21" s="18">
        <v>328</v>
      </c>
      <c r="J21" s="4">
        <f t="shared" si="8"/>
        <v>0</v>
      </c>
      <c r="K21" s="4">
        <f t="shared" si="9"/>
        <v>0</v>
      </c>
      <c r="L21" s="38"/>
      <c r="M21" s="38"/>
      <c r="N21" s="38"/>
      <c r="O21" s="38"/>
      <c r="P21" s="38"/>
    </row>
    <row r="22" spans="1:16" x14ac:dyDescent="0.25">
      <c r="A22" s="31" t="s">
        <v>60</v>
      </c>
      <c r="B22" s="10"/>
      <c r="C22" s="20"/>
      <c r="D22" s="10"/>
      <c r="E22" s="10"/>
      <c r="G22" s="2" t="s">
        <v>22</v>
      </c>
      <c r="H22" s="4"/>
      <c r="I22" s="18">
        <v>328</v>
      </c>
      <c r="J22" s="4">
        <f t="shared" si="8"/>
        <v>0</v>
      </c>
      <c r="K22" s="4">
        <f t="shared" si="9"/>
        <v>0</v>
      </c>
      <c r="L22" s="38"/>
      <c r="M22" s="38"/>
      <c r="N22" s="38"/>
      <c r="O22" s="38"/>
      <c r="P22" s="38"/>
    </row>
    <row r="23" spans="1:16" x14ac:dyDescent="0.25">
      <c r="A23" t="s">
        <v>61</v>
      </c>
      <c r="B23" s="4"/>
      <c r="C23" s="18">
        <v>1</v>
      </c>
      <c r="D23" s="4">
        <f t="shared" si="2"/>
        <v>0</v>
      </c>
      <c r="E23" s="4">
        <f t="shared" si="3"/>
        <v>0</v>
      </c>
      <c r="G23" s="2" t="s">
        <v>23</v>
      </c>
      <c r="H23" s="4"/>
      <c r="I23" s="18">
        <v>182</v>
      </c>
      <c r="J23" s="4">
        <f t="shared" si="8"/>
        <v>0</v>
      </c>
      <c r="K23" s="4">
        <f t="shared" si="9"/>
        <v>0</v>
      </c>
      <c r="L23" s="38"/>
      <c r="M23" s="38"/>
      <c r="N23" s="38"/>
      <c r="O23" s="38"/>
      <c r="P23" s="38"/>
    </row>
    <row r="24" spans="1:16" x14ac:dyDescent="0.25">
      <c r="A24" s="31" t="s">
        <v>62</v>
      </c>
      <c r="B24" s="10"/>
      <c r="C24" s="20"/>
      <c r="D24" s="10"/>
      <c r="E24" s="10"/>
      <c r="G24" s="2" t="s">
        <v>24</v>
      </c>
      <c r="H24" s="4"/>
      <c r="I24" s="18">
        <v>50</v>
      </c>
      <c r="J24" s="4">
        <f t="shared" si="8"/>
        <v>0</v>
      </c>
      <c r="K24" s="4">
        <f t="shared" si="9"/>
        <v>0</v>
      </c>
      <c r="L24" s="38"/>
      <c r="M24" s="38"/>
      <c r="N24" s="38"/>
      <c r="O24" s="38"/>
      <c r="P24" s="38"/>
    </row>
    <row r="25" spans="1:16" x14ac:dyDescent="0.25">
      <c r="A25" t="s">
        <v>63</v>
      </c>
      <c r="B25" s="4"/>
      <c r="C25" s="18">
        <v>104</v>
      </c>
      <c r="D25" s="4">
        <f t="shared" si="2"/>
        <v>0</v>
      </c>
      <c r="E25" s="4">
        <f t="shared" si="3"/>
        <v>0</v>
      </c>
      <c r="G25" s="2" t="s">
        <v>70</v>
      </c>
      <c r="H25" s="4"/>
      <c r="I25" s="18">
        <v>439</v>
      </c>
      <c r="J25" s="4">
        <f t="shared" si="8"/>
        <v>0</v>
      </c>
      <c r="K25" s="4">
        <f t="shared" si="9"/>
        <v>0</v>
      </c>
      <c r="L25" s="38"/>
      <c r="M25" s="38"/>
      <c r="N25" s="38"/>
      <c r="O25" s="38"/>
      <c r="P25" s="38"/>
    </row>
    <row r="26" spans="1:16" x14ac:dyDescent="0.25">
      <c r="A26" s="31" t="s">
        <v>64</v>
      </c>
      <c r="B26" s="10"/>
      <c r="C26" s="20"/>
      <c r="D26" s="10"/>
      <c r="E26" s="10"/>
      <c r="G26" s="31" t="s">
        <v>32</v>
      </c>
      <c r="H26" s="10"/>
      <c r="I26" s="20"/>
      <c r="J26" s="10"/>
      <c r="K26" s="10"/>
      <c r="L26" s="38"/>
      <c r="M26" s="38"/>
      <c r="N26" s="38"/>
      <c r="O26" s="38"/>
      <c r="P26" s="38"/>
    </row>
    <row r="27" spans="1:16" x14ac:dyDescent="0.25">
      <c r="A27" t="s">
        <v>65</v>
      </c>
      <c r="B27" s="4"/>
      <c r="C27" s="18">
        <v>50</v>
      </c>
      <c r="D27" s="4">
        <f t="shared" si="2"/>
        <v>0</v>
      </c>
      <c r="E27" s="4">
        <f t="shared" si="3"/>
        <v>0</v>
      </c>
      <c r="G27" s="2" t="s">
        <v>37</v>
      </c>
      <c r="H27" s="4"/>
      <c r="I27" s="18">
        <v>117</v>
      </c>
      <c r="J27" s="4">
        <f t="shared" ref="J27:J28" si="10">SUM(H27*I27)</f>
        <v>0</v>
      </c>
      <c r="K27" s="4">
        <f t="shared" ref="K27:K28" si="11">SUM(J27*3)</f>
        <v>0</v>
      </c>
      <c r="L27" s="38"/>
      <c r="M27" s="38"/>
      <c r="N27" s="38"/>
      <c r="O27" s="38"/>
      <c r="P27" s="38"/>
    </row>
    <row r="28" spans="1:16" x14ac:dyDescent="0.25">
      <c r="A28" s="31" t="s">
        <v>66</v>
      </c>
      <c r="B28" s="10"/>
      <c r="C28" s="20"/>
      <c r="D28" s="10"/>
      <c r="E28" s="10"/>
      <c r="G28" s="2" t="s">
        <v>38</v>
      </c>
      <c r="H28" s="4"/>
      <c r="I28" s="18">
        <v>52</v>
      </c>
      <c r="J28" s="4">
        <f t="shared" si="10"/>
        <v>0</v>
      </c>
      <c r="K28" s="4">
        <f t="shared" si="11"/>
        <v>0</v>
      </c>
      <c r="L28" s="38"/>
      <c r="M28" s="38"/>
      <c r="N28" s="38"/>
      <c r="O28" s="38"/>
      <c r="P28" s="38"/>
    </row>
    <row r="29" spans="1:16" x14ac:dyDescent="0.25">
      <c r="A29" t="s">
        <v>53</v>
      </c>
      <c r="B29" s="4"/>
      <c r="C29" s="18">
        <v>1</v>
      </c>
      <c r="D29" s="4">
        <f t="shared" si="2"/>
        <v>0</v>
      </c>
      <c r="E29" s="4">
        <f t="shared" si="3"/>
        <v>0</v>
      </c>
      <c r="G29" s="31" t="s">
        <v>105</v>
      </c>
      <c r="H29" s="12"/>
      <c r="I29" s="42" t="s">
        <v>106</v>
      </c>
      <c r="J29" s="10"/>
      <c r="K29" s="10"/>
      <c r="L29" s="38"/>
      <c r="M29" s="38"/>
      <c r="N29" s="38"/>
      <c r="O29" s="38"/>
      <c r="P29" s="38"/>
    </row>
    <row r="30" spans="1:16" x14ac:dyDescent="0.25">
      <c r="A30" s="31" t="s">
        <v>35</v>
      </c>
      <c r="B30" s="12"/>
      <c r="C30" s="20"/>
      <c r="D30" s="10"/>
      <c r="E30" s="10"/>
      <c r="G30" s="40" t="s">
        <v>104</v>
      </c>
      <c r="H30" s="4"/>
      <c r="I30" s="18"/>
      <c r="J30" s="4">
        <f t="shared" ref="J30" si="12">SUM(H30*I30)</f>
        <v>0</v>
      </c>
      <c r="K30" s="4">
        <f t="shared" ref="K30" si="13">SUM(J30*3)</f>
        <v>0</v>
      </c>
      <c r="L30" s="38"/>
      <c r="M30" s="38"/>
      <c r="N30" s="38"/>
      <c r="O30" s="38"/>
      <c r="P30" s="38"/>
    </row>
    <row r="31" spans="1:16" ht="30" customHeight="1" x14ac:dyDescent="0.25">
      <c r="A31" s="3" t="s">
        <v>36</v>
      </c>
      <c r="B31" s="4"/>
      <c r="C31" s="18">
        <v>20</v>
      </c>
      <c r="D31" s="4">
        <f t="shared" si="2"/>
        <v>0</v>
      </c>
      <c r="E31" s="4">
        <f t="shared" si="3"/>
        <v>0</v>
      </c>
      <c r="G31" s="53" t="s">
        <v>18</v>
      </c>
      <c r="H31" s="53"/>
      <c r="I31" s="53"/>
      <c r="J31" s="7">
        <f>SUM(J12:J30)</f>
        <v>0</v>
      </c>
      <c r="K31" s="10"/>
      <c r="L31" s="38"/>
      <c r="M31" s="38"/>
      <c r="N31" s="38"/>
      <c r="O31" s="38"/>
      <c r="P31" s="38"/>
    </row>
    <row r="32" spans="1:16" ht="30" customHeight="1" x14ac:dyDescent="0.25">
      <c r="A32" s="8" t="s">
        <v>68</v>
      </c>
      <c r="B32" s="4"/>
      <c r="C32" s="18">
        <v>134</v>
      </c>
      <c r="D32" s="4">
        <f t="shared" si="2"/>
        <v>0</v>
      </c>
      <c r="E32" s="4">
        <f t="shared" si="3"/>
        <v>0</v>
      </c>
      <c r="G32" s="27" t="s">
        <v>19</v>
      </c>
      <c r="H32" s="27"/>
      <c r="I32" s="27"/>
      <c r="J32" s="27"/>
      <c r="K32" s="28">
        <f>SUM(K12:K31)</f>
        <v>0</v>
      </c>
      <c r="L32" s="38"/>
      <c r="M32" s="38"/>
      <c r="N32" s="38"/>
      <c r="O32" s="38"/>
      <c r="P32" s="38"/>
    </row>
    <row r="33" spans="1:16" x14ac:dyDescent="0.25">
      <c r="A33" t="s">
        <v>69</v>
      </c>
      <c r="B33" s="4"/>
      <c r="C33" s="18">
        <v>2</v>
      </c>
      <c r="D33" s="4">
        <f t="shared" si="2"/>
        <v>0</v>
      </c>
      <c r="E33" s="4">
        <f t="shared" si="3"/>
        <v>0</v>
      </c>
    </row>
    <row r="34" spans="1:16" x14ac:dyDescent="0.25">
      <c r="A34" s="5" t="s">
        <v>18</v>
      </c>
      <c r="B34" s="12"/>
      <c r="C34" s="12"/>
      <c r="D34" s="7">
        <f>SUM(D11:D33)</f>
        <v>0</v>
      </c>
      <c r="E34" s="12"/>
    </row>
    <row r="35" spans="1:16" x14ac:dyDescent="0.25">
      <c r="A35" s="25" t="s">
        <v>19</v>
      </c>
      <c r="B35" s="25"/>
      <c r="C35" s="25"/>
      <c r="D35" s="25"/>
      <c r="E35" s="26">
        <f>SUM(E11:E34)</f>
        <v>0</v>
      </c>
    </row>
    <row r="37" spans="1:16" x14ac:dyDescent="0.25">
      <c r="G37" s="39"/>
      <c r="H37" s="9"/>
      <c r="I37" s="9"/>
      <c r="J37" s="9"/>
      <c r="K37" s="9"/>
      <c r="L37" s="39"/>
      <c r="M37" s="9"/>
      <c r="N37" s="9"/>
      <c r="O37" s="9"/>
      <c r="P37" s="9"/>
    </row>
    <row r="38" spans="1:16" x14ac:dyDescent="0.25">
      <c r="G38" s="9"/>
      <c r="H38" s="43"/>
      <c r="I38" s="44"/>
      <c r="J38" s="43"/>
      <c r="K38" s="43"/>
      <c r="L38" s="9"/>
      <c r="M38" s="43"/>
      <c r="N38" s="44"/>
      <c r="O38" s="43"/>
      <c r="P38" s="43"/>
    </row>
    <row r="39" spans="1:16" x14ac:dyDescent="0.25">
      <c r="G39" s="39"/>
      <c r="H39" s="9"/>
      <c r="I39" s="9"/>
      <c r="J39" s="9"/>
      <c r="K39" s="9"/>
      <c r="L39" s="40"/>
      <c r="M39" s="7"/>
      <c r="N39" s="19"/>
      <c r="O39" s="7"/>
      <c r="P39" s="7"/>
    </row>
    <row r="40" spans="1:16" x14ac:dyDescent="0.25">
      <c r="G40" s="39"/>
      <c r="H40" s="9"/>
      <c r="I40" s="9"/>
      <c r="J40" s="9"/>
      <c r="K40" s="9"/>
      <c r="L40" s="40"/>
      <c r="M40" s="7"/>
      <c r="N40" s="19"/>
      <c r="O40" s="7"/>
      <c r="P40" s="7"/>
    </row>
    <row r="41" spans="1:16" x14ac:dyDescent="0.25">
      <c r="G41" s="9"/>
      <c r="H41" s="7"/>
      <c r="I41" s="19"/>
      <c r="J41" s="7"/>
      <c r="K41" s="7"/>
      <c r="L41" s="39"/>
      <c r="M41" s="9"/>
      <c r="N41" s="45"/>
      <c r="O41" s="7"/>
      <c r="P41" s="7"/>
    </row>
    <row r="42" spans="1:16" x14ac:dyDescent="0.25">
      <c r="G42" s="9"/>
      <c r="H42" s="7"/>
      <c r="I42" s="19"/>
      <c r="J42" s="7"/>
      <c r="K42" s="7"/>
      <c r="L42" s="40"/>
      <c r="M42" s="7"/>
      <c r="N42" s="19"/>
      <c r="O42" s="7"/>
      <c r="P42" s="7"/>
    </row>
    <row r="43" spans="1:16" x14ac:dyDescent="0.25">
      <c r="G43" s="9"/>
      <c r="H43" s="7"/>
      <c r="I43" s="19"/>
      <c r="J43" s="7"/>
      <c r="K43" s="7"/>
      <c r="L43" s="55"/>
      <c r="M43" s="55"/>
      <c r="N43" s="55"/>
      <c r="O43" s="7"/>
      <c r="P43" s="7"/>
    </row>
    <row r="44" spans="1:16" x14ac:dyDescent="0.25">
      <c r="G44" s="9"/>
      <c r="H44" s="7"/>
      <c r="I44" s="19"/>
      <c r="J44" s="7"/>
      <c r="K44" s="7"/>
      <c r="L44" s="39"/>
      <c r="M44" s="39"/>
      <c r="N44" s="39"/>
      <c r="O44" s="46"/>
      <c r="P44" s="46"/>
    </row>
    <row r="45" spans="1:16" x14ac:dyDescent="0.25">
      <c r="G45" s="9"/>
      <c r="H45" s="7"/>
      <c r="I45" s="19"/>
      <c r="J45" s="7"/>
      <c r="K45" s="7"/>
      <c r="L45" s="9"/>
      <c r="M45" s="9"/>
      <c r="N45" s="9"/>
      <c r="O45" s="9"/>
      <c r="P45" s="9"/>
    </row>
    <row r="46" spans="1:16" x14ac:dyDescent="0.25">
      <c r="G46" s="9"/>
      <c r="H46" s="7"/>
      <c r="I46" s="19"/>
      <c r="J46" s="7"/>
      <c r="K46" s="7"/>
      <c r="L46" s="9"/>
      <c r="M46" s="9"/>
      <c r="N46" s="9"/>
      <c r="O46" s="9"/>
      <c r="P46" s="9"/>
    </row>
    <row r="47" spans="1:16" x14ac:dyDescent="0.25">
      <c r="G47" s="39"/>
      <c r="H47" s="7"/>
      <c r="I47" s="19"/>
      <c r="J47" s="7"/>
      <c r="K47" s="7"/>
      <c r="L47" s="9"/>
      <c r="M47" s="9"/>
      <c r="N47" s="9"/>
      <c r="O47" s="9"/>
      <c r="P47" s="9"/>
    </row>
    <row r="48" spans="1:16" x14ac:dyDescent="0.25">
      <c r="G48" s="9"/>
      <c r="H48" s="7"/>
      <c r="I48" s="19"/>
      <c r="J48" s="7"/>
      <c r="K48" s="7"/>
      <c r="L48" s="9"/>
      <c r="M48" s="9"/>
      <c r="N48" s="9"/>
      <c r="O48" s="9"/>
      <c r="P48" s="9"/>
    </row>
    <row r="49" spans="7:16" x14ac:dyDescent="0.25">
      <c r="G49" s="40"/>
      <c r="H49" s="7"/>
      <c r="I49" s="19"/>
      <c r="J49" s="7"/>
      <c r="K49" s="7"/>
      <c r="L49" s="9"/>
      <c r="M49" s="9"/>
      <c r="N49" s="9"/>
      <c r="O49" s="9"/>
      <c r="P49" s="9"/>
    </row>
    <row r="50" spans="7:16" x14ac:dyDescent="0.25">
      <c r="G50" s="40"/>
      <c r="H50" s="7"/>
      <c r="I50" s="19"/>
      <c r="J50" s="7"/>
      <c r="K50" s="7"/>
      <c r="L50" s="9"/>
      <c r="M50" s="9"/>
      <c r="N50" s="9"/>
      <c r="O50" s="9"/>
      <c r="P50" s="9"/>
    </row>
    <row r="51" spans="7:16" x14ac:dyDescent="0.25">
      <c r="G51" s="40"/>
      <c r="H51" s="7"/>
      <c r="I51" s="19"/>
      <c r="J51" s="7"/>
      <c r="K51" s="7"/>
      <c r="L51" s="9"/>
      <c r="M51" s="9"/>
      <c r="N51" s="9"/>
      <c r="O51" s="9"/>
      <c r="P51" s="9"/>
    </row>
    <row r="52" spans="7:16" x14ac:dyDescent="0.25">
      <c r="G52" s="40"/>
      <c r="H52" s="7"/>
      <c r="I52" s="19"/>
      <c r="J52" s="7"/>
      <c r="K52" s="7"/>
      <c r="L52" s="9"/>
      <c r="M52" s="9"/>
      <c r="N52" s="9"/>
      <c r="O52" s="9"/>
      <c r="P52" s="9"/>
    </row>
    <row r="53" spans="7:16" x14ac:dyDescent="0.25">
      <c r="G53" s="40"/>
      <c r="H53" s="7"/>
      <c r="I53" s="19"/>
      <c r="J53" s="7"/>
      <c r="K53" s="7"/>
      <c r="L53" s="9"/>
      <c r="M53" s="9"/>
      <c r="N53" s="9"/>
      <c r="O53" s="9"/>
      <c r="P53" s="9"/>
    </row>
    <row r="54" spans="7:16" x14ac:dyDescent="0.25">
      <c r="G54" s="40"/>
      <c r="H54" s="7"/>
      <c r="I54" s="19"/>
      <c r="J54" s="7"/>
      <c r="K54" s="7"/>
      <c r="L54" s="9"/>
      <c r="M54" s="9"/>
      <c r="N54" s="9"/>
      <c r="O54" s="9"/>
      <c r="P54" s="9"/>
    </row>
    <row r="55" spans="7:16" x14ac:dyDescent="0.25">
      <c r="G55" s="39"/>
      <c r="H55" s="7"/>
      <c r="I55" s="19"/>
      <c r="J55" s="7"/>
      <c r="K55" s="7"/>
      <c r="L55" s="9"/>
      <c r="M55" s="9"/>
      <c r="N55" s="9"/>
      <c r="O55" s="9"/>
      <c r="P55" s="9"/>
    </row>
    <row r="56" spans="7:16" x14ac:dyDescent="0.25">
      <c r="G56" s="40"/>
      <c r="H56" s="7"/>
      <c r="I56" s="19"/>
      <c r="J56" s="7"/>
      <c r="K56" s="7"/>
      <c r="L56" s="9"/>
      <c r="M56" s="9"/>
      <c r="N56" s="9"/>
      <c r="O56" s="9"/>
      <c r="P56" s="9"/>
    </row>
    <row r="57" spans="7:16" x14ac:dyDescent="0.25">
      <c r="G57" s="40"/>
      <c r="H57" s="7"/>
      <c r="I57" s="19"/>
      <c r="J57" s="7"/>
      <c r="K57" s="7"/>
      <c r="L57" s="9"/>
      <c r="M57" s="9"/>
      <c r="N57" s="9"/>
      <c r="O57" s="9"/>
      <c r="P57" s="9"/>
    </row>
    <row r="58" spans="7:16" x14ac:dyDescent="0.25">
      <c r="G58" s="39"/>
      <c r="H58" s="7"/>
      <c r="I58" s="19"/>
      <c r="J58" s="7"/>
      <c r="K58" s="7"/>
      <c r="L58" s="9"/>
      <c r="M58" s="9"/>
      <c r="N58" s="9"/>
      <c r="O58" s="9"/>
      <c r="P58" s="9"/>
    </row>
    <row r="59" spans="7:16" x14ac:dyDescent="0.25">
      <c r="G59" s="40"/>
      <c r="H59" s="7"/>
      <c r="I59" s="19"/>
      <c r="J59" s="7"/>
      <c r="K59" s="7"/>
      <c r="L59" s="9"/>
      <c r="M59" s="9"/>
      <c r="N59" s="9"/>
      <c r="O59" s="9"/>
      <c r="P59" s="9"/>
    </row>
    <row r="60" spans="7:16" x14ac:dyDescent="0.25">
      <c r="G60" s="55"/>
      <c r="H60" s="55"/>
      <c r="I60" s="55"/>
      <c r="J60" s="7"/>
      <c r="K60" s="7"/>
      <c r="L60" s="9"/>
      <c r="M60" s="9"/>
      <c r="N60" s="9"/>
      <c r="O60" s="9"/>
      <c r="P60" s="9"/>
    </row>
    <row r="61" spans="7:16" x14ac:dyDescent="0.25">
      <c r="G61" s="39"/>
      <c r="H61" s="39"/>
      <c r="I61" s="39"/>
      <c r="J61" s="39"/>
      <c r="K61" s="46"/>
      <c r="L61" s="9"/>
      <c r="M61" s="9"/>
      <c r="N61" s="9"/>
      <c r="O61" s="9"/>
      <c r="P61" s="9"/>
    </row>
    <row r="62" spans="7:16" x14ac:dyDescent="0.25"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7:16" x14ac:dyDescent="0.25"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7:16" x14ac:dyDescent="0.25">
      <c r="G64" s="9"/>
      <c r="H64" s="9"/>
      <c r="I64" s="9"/>
      <c r="J64" s="9"/>
      <c r="K64" s="9"/>
      <c r="L64" s="39"/>
      <c r="M64" s="9"/>
      <c r="N64" s="9"/>
      <c r="O64" s="9"/>
      <c r="P64" s="9"/>
    </row>
    <row r="65" spans="7:17" x14ac:dyDescent="0.25">
      <c r="G65" s="9"/>
      <c r="H65" s="9"/>
      <c r="I65" s="9"/>
      <c r="J65" s="9"/>
      <c r="K65" s="9"/>
      <c r="L65" s="9"/>
      <c r="M65" s="43"/>
      <c r="N65" s="44"/>
      <c r="O65" s="43"/>
      <c r="P65" s="43"/>
    </row>
    <row r="66" spans="7:17" x14ac:dyDescent="0.25">
      <c r="G66" s="9"/>
      <c r="H66" s="9"/>
      <c r="I66" s="9"/>
      <c r="J66" s="9"/>
      <c r="K66" s="9"/>
      <c r="L66" s="40"/>
      <c r="M66" s="7"/>
      <c r="N66" s="19"/>
      <c r="O66" s="7"/>
      <c r="P66" s="7"/>
    </row>
    <row r="67" spans="7:17" x14ac:dyDescent="0.25">
      <c r="G67" s="9"/>
      <c r="H67" s="9"/>
      <c r="I67" s="9"/>
      <c r="J67" s="9"/>
      <c r="K67" s="9"/>
      <c r="L67" s="40"/>
      <c r="M67" s="7"/>
      <c r="N67" s="19"/>
      <c r="O67" s="7"/>
      <c r="P67" s="7"/>
    </row>
    <row r="68" spans="7:17" s="38" customFormat="1" x14ac:dyDescent="0.25">
      <c r="G68" s="9"/>
      <c r="H68" s="9"/>
      <c r="I68" s="9"/>
      <c r="J68" s="9"/>
      <c r="K68" s="9"/>
      <c r="L68" s="39"/>
      <c r="M68" s="9"/>
      <c r="N68" s="45"/>
      <c r="O68" s="7"/>
      <c r="P68" s="7"/>
    </row>
    <row r="69" spans="7:17" x14ac:dyDescent="0.25">
      <c r="G69" s="9"/>
      <c r="H69" s="9"/>
      <c r="I69" s="9"/>
      <c r="J69" s="9"/>
      <c r="K69" s="9"/>
      <c r="L69" s="40"/>
      <c r="M69" s="7"/>
      <c r="N69" s="19"/>
      <c r="O69" s="7"/>
      <c r="P69" s="7"/>
      <c r="Q69" s="38"/>
    </row>
    <row r="70" spans="7:17" x14ac:dyDescent="0.25">
      <c r="G70" s="9"/>
      <c r="H70" s="9"/>
      <c r="I70" s="9"/>
      <c r="J70" s="9"/>
      <c r="K70" s="9"/>
      <c r="L70" s="55"/>
      <c r="M70" s="55"/>
      <c r="N70" s="55"/>
      <c r="O70" s="7"/>
      <c r="P70" s="7"/>
    </row>
    <row r="71" spans="7:17" x14ac:dyDescent="0.25">
      <c r="G71" s="9"/>
      <c r="H71" s="9"/>
      <c r="I71" s="9"/>
      <c r="J71" s="9"/>
      <c r="K71" s="9"/>
      <c r="L71" s="39"/>
      <c r="M71" s="39"/>
      <c r="N71" s="39"/>
      <c r="O71" s="46"/>
      <c r="P71" s="46"/>
    </row>
  </sheetData>
  <mergeCells count="11">
    <mergeCell ref="A6:F6"/>
    <mergeCell ref="A1:P1"/>
    <mergeCell ref="A2:F2"/>
    <mergeCell ref="A3:F3"/>
    <mergeCell ref="A4:F4"/>
    <mergeCell ref="A5:F5"/>
    <mergeCell ref="G60:I60"/>
    <mergeCell ref="L70:N70"/>
    <mergeCell ref="L43:N43"/>
    <mergeCell ref="L14:N14"/>
    <mergeCell ref="G31:I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6C14-CC67-464A-83D5-A5AB7890F657}">
  <dimension ref="A1:E34"/>
  <sheetViews>
    <sheetView topLeftCell="A4" workbookViewId="0">
      <selection activeCell="B24" sqref="B24"/>
    </sheetView>
  </sheetViews>
  <sheetFormatPr defaultRowHeight="15" x14ac:dyDescent="0.25"/>
  <cols>
    <col min="1" max="1" width="35.85546875" customWidth="1"/>
    <col min="2" max="4" width="12.7109375" customWidth="1"/>
    <col min="5" max="5" width="14.7109375" customWidth="1"/>
  </cols>
  <sheetData>
    <row r="1" spans="1:5" x14ac:dyDescent="0.25">
      <c r="A1" s="60" t="s">
        <v>72</v>
      </c>
      <c r="B1" s="60"/>
      <c r="C1" s="60"/>
      <c r="D1" s="60"/>
      <c r="E1" s="60"/>
    </row>
    <row r="2" spans="1:5" x14ac:dyDescent="0.25">
      <c r="A2" s="61" t="s">
        <v>44</v>
      </c>
      <c r="B2" s="61"/>
      <c r="C2" s="61"/>
      <c r="D2" s="61"/>
      <c r="E2" s="61"/>
    </row>
    <row r="3" spans="1:5" x14ac:dyDescent="0.25">
      <c r="A3" s="61" t="s">
        <v>45</v>
      </c>
      <c r="B3" s="61"/>
      <c r="C3" s="61"/>
      <c r="D3" s="61"/>
      <c r="E3" s="61"/>
    </row>
    <row r="4" spans="1:5" x14ac:dyDescent="0.25">
      <c r="A4" s="61" t="s">
        <v>46</v>
      </c>
      <c r="B4" s="61"/>
      <c r="C4" s="61"/>
      <c r="D4" s="61"/>
      <c r="E4" s="61"/>
    </row>
    <row r="5" spans="1:5" x14ac:dyDescent="0.25">
      <c r="A5" s="52" t="s">
        <v>97</v>
      </c>
      <c r="B5" s="52"/>
      <c r="C5" s="52"/>
      <c r="D5" s="52"/>
      <c r="E5" s="52"/>
    </row>
    <row r="6" spans="1:5" x14ac:dyDescent="0.25">
      <c r="A6" s="59">
        <f>SUM(E34)</f>
        <v>0</v>
      </c>
      <c r="B6" s="60"/>
      <c r="C6" s="60"/>
      <c r="D6" s="60"/>
      <c r="E6" s="60"/>
    </row>
    <row r="7" spans="1:5" x14ac:dyDescent="0.25">
      <c r="A7" s="1" t="s">
        <v>48</v>
      </c>
    </row>
    <row r="8" spans="1:5" x14ac:dyDescent="0.25">
      <c r="A8" t="s">
        <v>94</v>
      </c>
    </row>
    <row r="9" spans="1:5" ht="45" customHeight="1" x14ac:dyDescent="0.25">
      <c r="A9" t="s">
        <v>16</v>
      </c>
      <c r="B9" s="3" t="s">
        <v>98</v>
      </c>
      <c r="C9" s="15" t="s">
        <v>101</v>
      </c>
      <c r="D9" s="3" t="s">
        <v>99</v>
      </c>
      <c r="E9" s="3" t="s">
        <v>100</v>
      </c>
    </row>
    <row r="10" spans="1:5" x14ac:dyDescent="0.25">
      <c r="A10" s="1" t="s">
        <v>73</v>
      </c>
      <c r="B10" s="10"/>
      <c r="C10" s="11"/>
      <c r="D10" s="10"/>
      <c r="E10" s="10"/>
    </row>
    <row r="11" spans="1:5" x14ac:dyDescent="0.25">
      <c r="A11" s="2" t="s">
        <v>80</v>
      </c>
      <c r="B11" s="4"/>
      <c r="C11" s="14">
        <v>283</v>
      </c>
      <c r="D11" s="4">
        <f>SUM(B11*C11)</f>
        <v>0</v>
      </c>
      <c r="E11" s="4">
        <f>SUM(D11*3)</f>
        <v>0</v>
      </c>
    </row>
    <row r="12" spans="1:5" x14ac:dyDescent="0.25">
      <c r="A12" s="2" t="s">
        <v>81</v>
      </c>
      <c r="B12" s="4"/>
      <c r="C12" s="14">
        <v>1</v>
      </c>
      <c r="D12" s="4">
        <f t="shared" ref="D12:D30" si="0">SUM(B12*C12)</f>
        <v>0</v>
      </c>
      <c r="E12" s="4">
        <f t="shared" ref="E12:E30" si="1">SUM(D12*3)</f>
        <v>0</v>
      </c>
    </row>
    <row r="13" spans="1:5" x14ac:dyDescent="0.25">
      <c r="A13" s="1" t="s">
        <v>74</v>
      </c>
      <c r="B13" s="10"/>
      <c r="C13" s="16"/>
      <c r="D13" s="10"/>
      <c r="E13" s="10"/>
    </row>
    <row r="14" spans="1:5" x14ac:dyDescent="0.25">
      <c r="A14" s="2" t="s">
        <v>82</v>
      </c>
      <c r="B14" s="4"/>
      <c r="C14" s="14">
        <v>993</v>
      </c>
      <c r="D14" s="4">
        <f t="shared" si="0"/>
        <v>0</v>
      </c>
      <c r="E14" s="4">
        <f t="shared" si="1"/>
        <v>0</v>
      </c>
    </row>
    <row r="15" spans="1:5" x14ac:dyDescent="0.25">
      <c r="A15" s="2" t="s">
        <v>83</v>
      </c>
      <c r="B15" s="4"/>
      <c r="C15" s="14">
        <v>1</v>
      </c>
      <c r="D15" s="4">
        <f t="shared" si="0"/>
        <v>0</v>
      </c>
      <c r="E15" s="4">
        <f t="shared" si="1"/>
        <v>0</v>
      </c>
    </row>
    <row r="16" spans="1:5" x14ac:dyDescent="0.25">
      <c r="A16" s="1" t="s">
        <v>75</v>
      </c>
      <c r="B16" s="10"/>
      <c r="C16" s="16"/>
      <c r="D16" s="10"/>
      <c r="E16" s="10"/>
    </row>
    <row r="17" spans="1:5" x14ac:dyDescent="0.25">
      <c r="A17" s="2" t="s">
        <v>84</v>
      </c>
      <c r="B17" s="4"/>
      <c r="C17" s="14">
        <v>76</v>
      </c>
      <c r="D17" s="4">
        <f t="shared" si="0"/>
        <v>0</v>
      </c>
      <c r="E17" s="4">
        <f t="shared" si="1"/>
        <v>0</v>
      </c>
    </row>
    <row r="18" spans="1:5" x14ac:dyDescent="0.25">
      <c r="A18" s="2" t="s">
        <v>85</v>
      </c>
      <c r="B18" s="4"/>
      <c r="C18" s="14">
        <v>1</v>
      </c>
      <c r="D18" s="4">
        <f t="shared" si="0"/>
        <v>0</v>
      </c>
      <c r="E18" s="4">
        <f t="shared" si="1"/>
        <v>0</v>
      </c>
    </row>
    <row r="19" spans="1:5" x14ac:dyDescent="0.25">
      <c r="A19" s="1" t="s">
        <v>76</v>
      </c>
      <c r="B19" s="10"/>
      <c r="C19" s="16"/>
      <c r="D19" s="10"/>
      <c r="E19" s="10"/>
    </row>
    <row r="20" spans="1:5" x14ac:dyDescent="0.25">
      <c r="A20" s="2" t="s">
        <v>86</v>
      </c>
      <c r="B20" s="4"/>
      <c r="C20" s="14">
        <v>1</v>
      </c>
      <c r="D20" s="4">
        <f t="shared" si="0"/>
        <v>0</v>
      </c>
      <c r="E20" s="4">
        <f t="shared" si="1"/>
        <v>0</v>
      </c>
    </row>
    <row r="21" spans="1:5" x14ac:dyDescent="0.25">
      <c r="A21" t="s">
        <v>87</v>
      </c>
      <c r="B21" s="4"/>
      <c r="C21" s="14">
        <v>10</v>
      </c>
      <c r="D21" s="4">
        <f t="shared" si="0"/>
        <v>0</v>
      </c>
      <c r="E21" s="4">
        <f t="shared" si="1"/>
        <v>0</v>
      </c>
    </row>
    <row r="22" spans="1:5" x14ac:dyDescent="0.25">
      <c r="A22" s="1" t="s">
        <v>77</v>
      </c>
      <c r="B22" s="10"/>
      <c r="C22" s="16"/>
      <c r="D22" s="10"/>
      <c r="E22" s="10"/>
    </row>
    <row r="23" spans="1:5" x14ac:dyDescent="0.25">
      <c r="A23" t="s">
        <v>88</v>
      </c>
      <c r="B23" s="4"/>
      <c r="C23" s="14">
        <v>7</v>
      </c>
      <c r="D23" s="4">
        <f t="shared" si="0"/>
        <v>0</v>
      </c>
      <c r="E23" s="4">
        <f t="shared" si="1"/>
        <v>0</v>
      </c>
    </row>
    <row r="24" spans="1:5" x14ac:dyDescent="0.25">
      <c r="A24" t="s">
        <v>89</v>
      </c>
      <c r="B24" s="4"/>
      <c r="C24" s="14">
        <v>10</v>
      </c>
      <c r="D24" s="4">
        <f t="shared" si="0"/>
        <v>0</v>
      </c>
      <c r="E24" s="4">
        <f t="shared" si="1"/>
        <v>0</v>
      </c>
    </row>
    <row r="25" spans="1:5" x14ac:dyDescent="0.25">
      <c r="A25" s="1" t="s">
        <v>78</v>
      </c>
      <c r="B25" s="10"/>
      <c r="C25" s="16"/>
      <c r="D25" s="10"/>
      <c r="E25" s="10"/>
    </row>
    <row r="26" spans="1:5" x14ac:dyDescent="0.25">
      <c r="A26" t="s">
        <v>90</v>
      </c>
      <c r="B26" s="4"/>
      <c r="C26" s="14">
        <v>1</v>
      </c>
      <c r="D26" s="4">
        <f t="shared" si="0"/>
        <v>0</v>
      </c>
      <c r="E26" s="4">
        <f t="shared" si="1"/>
        <v>0</v>
      </c>
    </row>
    <row r="27" spans="1:5" x14ac:dyDescent="0.25">
      <c r="A27" t="s">
        <v>91</v>
      </c>
      <c r="B27" s="4"/>
      <c r="C27" s="14">
        <v>1</v>
      </c>
      <c r="D27" s="4">
        <f t="shared" si="0"/>
        <v>0</v>
      </c>
      <c r="E27" s="4">
        <f t="shared" si="1"/>
        <v>0</v>
      </c>
    </row>
    <row r="28" spans="1:5" x14ac:dyDescent="0.25">
      <c r="A28" s="1" t="s">
        <v>79</v>
      </c>
      <c r="B28" s="10"/>
      <c r="C28" s="16"/>
      <c r="D28" s="10"/>
      <c r="E28" s="10"/>
    </row>
    <row r="29" spans="1:5" x14ac:dyDescent="0.25">
      <c r="A29" t="s">
        <v>92</v>
      </c>
      <c r="B29" s="4"/>
      <c r="C29" s="14">
        <v>1</v>
      </c>
      <c r="D29" s="4">
        <f t="shared" si="0"/>
        <v>0</v>
      </c>
      <c r="E29" s="4">
        <f t="shared" si="1"/>
        <v>0</v>
      </c>
    </row>
    <row r="30" spans="1:5" x14ac:dyDescent="0.25">
      <c r="A30" t="s">
        <v>93</v>
      </c>
      <c r="B30" s="4"/>
      <c r="C30" s="14">
        <v>1</v>
      </c>
      <c r="D30" s="4">
        <f t="shared" si="0"/>
        <v>0</v>
      </c>
      <c r="E30" s="4">
        <f t="shared" si="1"/>
        <v>0</v>
      </c>
    </row>
    <row r="31" spans="1:5" s="38" customFormat="1" x14ac:dyDescent="0.25">
      <c r="A31" s="31" t="s">
        <v>105</v>
      </c>
      <c r="B31" s="12"/>
      <c r="C31" s="42" t="s">
        <v>106</v>
      </c>
      <c r="D31" s="10"/>
      <c r="E31" s="10"/>
    </row>
    <row r="32" spans="1:5" s="38" customFormat="1" x14ac:dyDescent="0.25">
      <c r="A32" s="40" t="s">
        <v>104</v>
      </c>
      <c r="B32" s="4"/>
      <c r="C32" s="18">
        <v>2</v>
      </c>
      <c r="D32" s="4">
        <f t="shared" ref="D32" si="2">SUM(B32*C32)</f>
        <v>0</v>
      </c>
      <c r="E32" s="4">
        <f t="shared" ref="E32" si="3">SUM(D32*3)</f>
        <v>0</v>
      </c>
    </row>
    <row r="33" spans="1:5" x14ac:dyDescent="0.25">
      <c r="A33" s="5" t="s">
        <v>18</v>
      </c>
      <c r="B33" s="12"/>
      <c r="C33" s="16"/>
      <c r="D33" s="7">
        <f>SUM(D11:D30)</f>
        <v>0</v>
      </c>
      <c r="E33" s="12"/>
    </row>
    <row r="34" spans="1:5" x14ac:dyDescent="0.25">
      <c r="A34" s="29" t="s">
        <v>19</v>
      </c>
      <c r="B34" s="29"/>
      <c r="C34" s="29"/>
      <c r="D34" s="29"/>
      <c r="E34" s="30">
        <f>SUM(E11:E33)</f>
        <v>0</v>
      </c>
    </row>
  </sheetData>
  <mergeCells count="6"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I Response Form</vt:lpstr>
      <vt:lpstr>Group II Response Form</vt:lpstr>
      <vt:lpstr>Group III Response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Gabrielle Tanski-Shaver</cp:lastModifiedBy>
  <cp:lastPrinted>2021-11-12T17:12:16Z</cp:lastPrinted>
  <dcterms:created xsi:type="dcterms:W3CDTF">2021-09-20T16:08:26Z</dcterms:created>
  <dcterms:modified xsi:type="dcterms:W3CDTF">2021-11-16T21:01:32Z</dcterms:modified>
</cp:coreProperties>
</file>