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SCALUNIT\Contracts\2024 Summer Judicial Seminar\"/>
    </mc:Choice>
  </mc:AlternateContent>
  <xr:revisionPtr revIDLastSave="0" documentId="13_ncr:1_{C0ED1260-68B9-4007-A180-09E5C4F5BBAA}" xr6:coauthVersionLast="47" xr6:coauthVersionMax="47" xr10:uidLastSave="{00000000-0000-0000-0000-000000000000}"/>
  <bookViews>
    <workbookView xWindow="28680" yWindow="-120" windowWidth="29040" windowHeight="15840" xr2:uid="{39B51839-7436-49B0-8A8F-222F24AAC152}"/>
  </bookViews>
  <sheets>
    <sheet name="Sheet1" sheetId="1" r:id="rId1"/>
  </sheets>
  <definedNames>
    <definedName name="_xlnm.Print_Area" localSheetId="0">Sheet1!$A$3:$G$232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G50" i="1"/>
  <c r="G46" i="1"/>
  <c r="G40" i="1"/>
  <c r="G35" i="1"/>
  <c r="G30" i="1"/>
  <c r="G24" i="1"/>
  <c r="G19" i="1"/>
  <c r="G10" i="1"/>
  <c r="C84" i="1"/>
  <c r="C75" i="1"/>
  <c r="C66" i="1"/>
  <c r="C57" i="1"/>
  <c r="C50" i="1"/>
  <c r="C46" i="1"/>
  <c r="C40" i="1"/>
  <c r="C35" i="1"/>
  <c r="C30" i="1"/>
  <c r="C19" i="1"/>
  <c r="C24" i="1"/>
  <c r="C161" i="1"/>
  <c r="C160" i="1"/>
  <c r="C159" i="1"/>
  <c r="C158" i="1"/>
  <c r="C153" i="1"/>
  <c r="C152" i="1"/>
  <c r="C151" i="1"/>
  <c r="C150" i="1"/>
  <c r="C145" i="1"/>
  <c r="C144" i="1"/>
  <c r="C143" i="1"/>
  <c r="C142" i="1"/>
  <c r="C135" i="1"/>
  <c r="C136" i="1"/>
  <c r="C137" i="1"/>
  <c r="C130" i="1"/>
  <c r="C129" i="1"/>
  <c r="C127" i="1"/>
  <c r="C126" i="1"/>
  <c r="C123" i="1"/>
  <c r="C122" i="1"/>
  <c r="C121" i="1"/>
  <c r="C119" i="1"/>
  <c r="C118" i="1"/>
  <c r="C117" i="1"/>
  <c r="C115" i="1"/>
  <c r="C114" i="1"/>
  <c r="C113" i="1"/>
  <c r="C110" i="1"/>
  <c r="C109" i="1"/>
  <c r="C108" i="1"/>
  <c r="C106" i="1"/>
  <c r="C105" i="1"/>
  <c r="C104" i="1"/>
  <c r="C85" i="1"/>
  <c r="C83" i="1"/>
  <c r="C82" i="1"/>
  <c r="C81" i="1"/>
  <c r="C76" i="1"/>
  <c r="C74" i="1"/>
  <c r="C73" i="1"/>
  <c r="C72" i="1"/>
  <c r="C67" i="1"/>
  <c r="C65" i="1"/>
  <c r="C64" i="1"/>
  <c r="C63" i="1"/>
  <c r="C58" i="1"/>
  <c r="C56" i="1"/>
  <c r="C55" i="1"/>
  <c r="C49" i="1"/>
  <c r="C48" i="1"/>
  <c r="C45" i="1"/>
  <c r="C44" i="1"/>
  <c r="C41" i="1"/>
  <c r="C39" i="1"/>
  <c r="C38" i="1"/>
  <c r="C36" i="1"/>
  <c r="C34" i="1"/>
  <c r="C33" i="1"/>
  <c r="C31" i="1"/>
  <c r="C29" i="1"/>
  <c r="C28" i="1"/>
  <c r="C22" i="1"/>
  <c r="C17" i="1"/>
  <c r="C25" i="1"/>
  <c r="C23" i="1"/>
  <c r="C20" i="1"/>
  <c r="C18" i="1"/>
  <c r="G161" i="1"/>
  <c r="G160" i="1"/>
  <c r="G159" i="1"/>
  <c r="G158" i="1"/>
  <c r="G154" i="1"/>
  <c r="G146" i="1"/>
  <c r="G138" i="1"/>
  <c r="G130" i="1"/>
  <c r="G129" i="1"/>
  <c r="G127" i="1"/>
  <c r="G126" i="1"/>
  <c r="G123" i="1"/>
  <c r="G122" i="1"/>
  <c r="G121" i="1"/>
  <c r="G119" i="1"/>
  <c r="G118" i="1"/>
  <c r="G117" i="1"/>
  <c r="G115" i="1"/>
  <c r="G114" i="1"/>
  <c r="G113" i="1"/>
  <c r="G110" i="1"/>
  <c r="G109" i="1"/>
  <c r="G108" i="1"/>
  <c r="G106" i="1"/>
  <c r="G105" i="1"/>
  <c r="G104" i="1"/>
  <c r="G97" i="1"/>
  <c r="G96" i="1"/>
  <c r="G95" i="1"/>
  <c r="G85" i="1"/>
  <c r="G83" i="1"/>
  <c r="G82" i="1"/>
  <c r="G81" i="1"/>
  <c r="G77" i="1"/>
  <c r="G68" i="1"/>
  <c r="G59" i="1"/>
  <c r="G49" i="1"/>
  <c r="G48" i="1"/>
  <c r="G45" i="1"/>
  <c r="G44" i="1"/>
  <c r="G41" i="1"/>
  <c r="G39" i="1"/>
  <c r="G38" i="1"/>
  <c r="G36" i="1"/>
  <c r="G34" i="1"/>
  <c r="G33" i="1"/>
  <c r="G31" i="1"/>
  <c r="G29" i="1"/>
  <c r="G28" i="1"/>
  <c r="G25" i="1"/>
  <c r="G23" i="1"/>
  <c r="G22" i="1"/>
  <c r="G20" i="1"/>
  <c r="G18" i="1"/>
  <c r="G17" i="1"/>
  <c r="G8" i="1"/>
  <c r="G9" i="1"/>
  <c r="G7" i="1"/>
  <c r="G12" i="1" l="1"/>
  <c r="G86" i="1"/>
  <c r="G51" i="1"/>
  <c r="G99" i="1"/>
  <c r="G162" i="1"/>
  <c r="G131" i="1"/>
  <c r="G164" i="1" l="1"/>
  <c r="G169" i="1" s="1"/>
  <c r="G88" i="1"/>
  <c r="G168" i="1" s="1"/>
  <c r="G170" i="1" l="1"/>
</calcChain>
</file>

<file path=xl/sharedStrings.xml><?xml version="1.0" encoding="utf-8"?>
<sst xmlns="http://schemas.openxmlformats.org/spreadsheetml/2006/main" count="201" uniqueCount="60">
  <si>
    <t>SEMINAR #1</t>
  </si>
  <si>
    <t>A. LODGING NIGHTS</t>
  </si>
  <si>
    <t xml:space="preserve">No. </t>
  </si>
  <si>
    <t>Day</t>
  </si>
  <si>
    <t>Date</t>
  </si>
  <si>
    <t>Unit Price</t>
  </si>
  <si>
    <t>Est. Quantity</t>
  </si>
  <si>
    <t>Total Price</t>
  </si>
  <si>
    <t>(Check-out)</t>
  </si>
  <si>
    <t>@</t>
  </si>
  <si>
    <t>A. Total Lodging Price (Sum of 1-3)</t>
  </si>
  <si>
    <t>B. FOOD &amp; BEVERAGE SERVICE</t>
  </si>
  <si>
    <t>Breakfast</t>
  </si>
  <si>
    <t>Morning Coffee Break</t>
  </si>
  <si>
    <t>Standard (Including Vegetarian)</t>
  </si>
  <si>
    <t>Kosher</t>
  </si>
  <si>
    <t>Afternoon Coffee Break</t>
  </si>
  <si>
    <t>C. MEETING SPACE</t>
  </si>
  <si>
    <t xml:space="preserve">D. SECURE/LOCKABLE STORAGE, OFFICE/EXEC CONFERENCE/REGISTRATION SPACE </t>
  </si>
  <si>
    <t>C. Total Meeting Room Price (Sum of 24-26)</t>
  </si>
  <si>
    <t>E. AUDIO VISUAL EQUIPMENT &amp; SERVICES</t>
  </si>
  <si>
    <t>D. Total Storage/Office Space Price (Sum of 27-30)</t>
  </si>
  <si>
    <t>F. PARKING</t>
  </si>
  <si>
    <t>TOTAL FOR SEMINAR #1 (Sum of A through F)</t>
  </si>
  <si>
    <t>SEMINAR #2</t>
  </si>
  <si>
    <t>Price</t>
  </si>
  <si>
    <t>TOTAL FOR SEMINAR #2 (Sum of A through F)</t>
  </si>
  <si>
    <t>TOTAL PRICE</t>
  </si>
  <si>
    <t>E. Total AV Price 
(Sum of 31-34)</t>
  </si>
  <si>
    <t>F. Total Parking Price 
(Sum of 35-38)</t>
  </si>
  <si>
    <t>B. Total Food &amp; Beverage 
Price (Sum of 4-23)</t>
  </si>
  <si>
    <t>FOOD &amp; BEVERAGE SERVICE DESCRIPTIONS</t>
  </si>
  <si>
    <t>Bidder must provide a description of the meals proposed to be provided:</t>
  </si>
  <si>
    <t xml:space="preserve">a. Breakfast </t>
  </si>
  <si>
    <t xml:space="preserve">Food: </t>
  </si>
  <si>
    <t>Beverage:</t>
  </si>
  <si>
    <t>b. Morning Coffee Break</t>
  </si>
  <si>
    <t>Food:</t>
  </si>
  <si>
    <t>c. Lunch</t>
  </si>
  <si>
    <t>1. Standard, including vegatarian</t>
  </si>
  <si>
    <t>2. Kosher</t>
  </si>
  <si>
    <t>d. Afternoon Coffee Break</t>
  </si>
  <si>
    <t>e. Dinner</t>
  </si>
  <si>
    <t xml:space="preserve">Bidder’s Company Name: </t>
  </si>
  <si>
    <t xml:space="preserve">Bidder’s Representative’s Name: </t>
  </si>
  <si>
    <t xml:space="preserve">Bidder’s Representative’s Title: </t>
  </si>
  <si>
    <t xml:space="preserve">Bidder’s Representative’s Signature: </t>
  </si>
  <si>
    <t>Date:</t>
  </si>
  <si>
    <t>Exhibit A Pricing Sheet</t>
  </si>
  <si>
    <t>June 23 - June 27, 2024</t>
  </si>
  <si>
    <t>July 8 - July 11, 2024</t>
  </si>
  <si>
    <t>JUDICIAL SUMMER SEMINARS 2024 GRAND TOTAL</t>
  </si>
  <si>
    <t>A. Total Lodging Price (Sum of 1-4)</t>
  </si>
  <si>
    <t>B. Total Food &amp; Beverage Price (Sum of 5-30)</t>
  </si>
  <si>
    <t>C. Total Meeting Room Price (Sum of 31-34)</t>
  </si>
  <si>
    <t>D. Total Storage/Office Space Price (Sum of 35-39)</t>
  </si>
  <si>
    <t>E. Total AV Price 
(Sum of 40-44)</t>
  </si>
  <si>
    <t>F. Total Parking Price 
(Sum of 45-49)</t>
  </si>
  <si>
    <t>Lunch (525 total)</t>
  </si>
  <si>
    <t>Dinner  (370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</si>
</sst>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4" fontId="1" fillId="0" borderId="5" xfId="0" applyNumberFormat="1" applyFont="1" applyBorder="1"/>
    <xf numFmtId="44" fontId="1" fillId="0" borderId="2" xfId="0" applyNumberFormat="1" applyFont="1" applyBorder="1"/>
    <xf numFmtId="0" fontId="1" fillId="0" borderId="7" xfId="0" applyFont="1" applyBorder="1"/>
    <xf numFmtId="44" fontId="1" fillId="0" borderId="7" xfId="0" applyNumberFormat="1" applyFont="1" applyBorder="1"/>
    <xf numFmtId="0" fontId="1" fillId="0" borderId="4" xfId="0" applyFont="1" applyBorder="1" applyAlignment="1">
      <alignment horizontal="right" wrapText="1"/>
    </xf>
    <xf numFmtId="0" fontId="2" fillId="0" borderId="0" xfId="0" applyFont="1" applyBorder="1"/>
    <xf numFmtId="0" fontId="0" fillId="0" borderId="0" xfId="0" applyFont="1"/>
    <xf numFmtId="0" fontId="0" fillId="5" borderId="0" xfId="0" applyFont="1" applyFill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/>
    <xf numFmtId="44" fontId="0" fillId="0" borderId="2" xfId="0" applyNumberFormat="1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14" fontId="0" fillId="0" borderId="3" xfId="0" applyNumberFormat="1" applyFont="1" applyBorder="1"/>
    <xf numFmtId="0" fontId="0" fillId="0" borderId="3" xfId="0" applyFont="1" applyBorder="1"/>
    <xf numFmtId="44" fontId="0" fillId="0" borderId="3" xfId="0" applyNumberFormat="1" applyFont="1" applyBorder="1"/>
    <xf numFmtId="0" fontId="0" fillId="4" borderId="0" xfId="0" applyFont="1" applyFill="1"/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/>
    <xf numFmtId="0" fontId="0" fillId="2" borderId="0" xfId="0" applyFont="1" applyFill="1"/>
    <xf numFmtId="0" fontId="0" fillId="3" borderId="0" xfId="0" applyFont="1" applyFill="1"/>
    <xf numFmtId="0" fontId="0" fillId="5" borderId="0" xfId="0" applyFont="1" applyFill="1"/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/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/>
    <xf numFmtId="0" fontId="0" fillId="0" borderId="3" xfId="0" applyFont="1" applyFill="1" applyBorder="1" applyAlignment="1">
      <alignment horizontal="center"/>
    </xf>
    <xf numFmtId="14" fontId="0" fillId="0" borderId="3" xfId="0" applyNumberFormat="1" applyFont="1" applyFill="1" applyBorder="1"/>
    <xf numFmtId="0" fontId="0" fillId="0" borderId="0" xfId="0" applyFont="1" applyAlignment="1">
      <alignment horizontal="left"/>
    </xf>
    <xf numFmtId="44" fontId="0" fillId="0" borderId="0" xfId="0" applyNumberFormat="1" applyFont="1"/>
    <xf numFmtId="0" fontId="0" fillId="6" borderId="0" xfId="0" applyFont="1" applyFill="1"/>
    <xf numFmtId="0" fontId="0" fillId="0" borderId="7" xfId="0" applyFont="1" applyBorder="1"/>
    <xf numFmtId="0" fontId="0" fillId="0" borderId="9" xfId="0" applyFont="1" applyBorder="1"/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0" xfId="0" applyFont="1" applyBorder="1" applyAlignment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horizontal="left"/>
    </xf>
    <xf numFmtId="44" fontId="0" fillId="0" borderId="0" xfId="0" applyNumberFormat="1" applyFont="1" applyBorder="1"/>
    <xf numFmtId="0" fontId="0" fillId="0" borderId="0" xfId="0" applyFont="1" applyFill="1" applyBorder="1" applyAlignment="1">
      <alignment horizontal="center"/>
    </xf>
    <xf numFmtId="44" fontId="1" fillId="0" borderId="10" xfId="0" applyNumberFormat="1" applyFont="1" applyBorder="1"/>
    <xf numFmtId="0" fontId="0" fillId="0" borderId="6" xfId="0" applyFont="1" applyBorder="1" applyAlignment="1"/>
    <xf numFmtId="0" fontId="0" fillId="0" borderId="0" xfId="0" applyFont="1" applyFill="1" applyBorder="1"/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2" borderId="0" xfId="0" applyFont="1" applyFill="1" applyAlignment="1">
      <alignment horizontal="right"/>
    </xf>
    <xf numFmtId="0" fontId="2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1" fillId="6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FA34-B2ED-4BE0-B717-7EAC90283FEF}">
  <dimension ref="A1:K230"/>
  <sheetViews>
    <sheetView tabSelected="1" showWhiteSpace="0" view="pageLayout" zoomScaleNormal="100" workbookViewId="0">
      <selection activeCell="D47" sqref="D47"/>
    </sheetView>
  </sheetViews>
  <sheetFormatPr defaultColWidth="9.140625" defaultRowHeight="15" x14ac:dyDescent="0.25"/>
  <cols>
    <col min="1" max="1" width="9.140625" style="14"/>
    <col min="2" max="2" width="9.85546875" style="14" customWidth="1"/>
    <col min="3" max="3" width="11.28515625" style="14" customWidth="1"/>
    <col min="4" max="4" width="12.28515625" style="14" bestFit="1" customWidth="1"/>
    <col min="5" max="5" width="3.85546875" style="14" customWidth="1"/>
    <col min="6" max="6" width="20.28515625" style="14" customWidth="1"/>
    <col min="7" max="7" width="15.28515625" style="14" customWidth="1"/>
    <col min="8" max="16384" width="9.140625" style="14"/>
  </cols>
  <sheetData>
    <row r="1" spans="1:7" ht="21" x14ac:dyDescent="0.35">
      <c r="A1" s="70" t="s">
        <v>48</v>
      </c>
      <c r="B1" s="70"/>
      <c r="C1" s="70"/>
      <c r="D1" s="70"/>
      <c r="E1" s="70"/>
      <c r="F1" s="70"/>
      <c r="G1" s="70"/>
    </row>
    <row r="3" spans="1:7" ht="15.75" x14ac:dyDescent="0.25">
      <c r="A3" s="65" t="s">
        <v>0</v>
      </c>
      <c r="B3" s="65"/>
      <c r="C3" s="65"/>
      <c r="D3" s="65"/>
      <c r="E3" s="65"/>
      <c r="F3" s="65"/>
      <c r="G3" s="65"/>
    </row>
    <row r="4" spans="1:7" x14ac:dyDescent="0.25">
      <c r="A4" s="64" t="s">
        <v>49</v>
      </c>
      <c r="B4" s="64"/>
      <c r="C4" s="64"/>
      <c r="D4" s="64"/>
      <c r="E4" s="64"/>
      <c r="F4" s="64"/>
      <c r="G4" s="64"/>
    </row>
    <row r="5" spans="1:7" x14ac:dyDescent="0.25">
      <c r="A5" s="15" t="s">
        <v>1</v>
      </c>
      <c r="B5" s="15"/>
      <c r="C5" s="15"/>
      <c r="D5" s="15"/>
      <c r="E5" s="15"/>
      <c r="F5" s="15"/>
      <c r="G5" s="15"/>
    </row>
    <row r="6" spans="1:7" x14ac:dyDescent="0.25">
      <c r="A6" s="3" t="s">
        <v>2</v>
      </c>
      <c r="B6" s="4" t="s">
        <v>3</v>
      </c>
      <c r="C6" s="4" t="s">
        <v>4</v>
      </c>
      <c r="D6" s="2" t="s">
        <v>6</v>
      </c>
      <c r="E6" s="2"/>
      <c r="F6" s="4" t="s">
        <v>5</v>
      </c>
      <c r="G6" s="2" t="s">
        <v>7</v>
      </c>
    </row>
    <row r="7" spans="1:7" x14ac:dyDescent="0.25">
      <c r="A7" s="16">
        <v>1</v>
      </c>
      <c r="B7" s="17">
        <v>1</v>
      </c>
      <c r="C7" s="18">
        <v>45466</v>
      </c>
      <c r="D7" s="19">
        <v>40</v>
      </c>
      <c r="E7" s="19" t="s">
        <v>9</v>
      </c>
      <c r="F7" s="20">
        <v>0</v>
      </c>
      <c r="G7" s="20">
        <f>+D7*F7</f>
        <v>0</v>
      </c>
    </row>
    <row r="8" spans="1:7" x14ac:dyDescent="0.25">
      <c r="A8" s="21">
        <v>2</v>
      </c>
      <c r="B8" s="22">
        <v>2</v>
      </c>
      <c r="C8" s="18">
        <v>45467</v>
      </c>
      <c r="D8" s="24">
        <v>240</v>
      </c>
      <c r="E8" s="24" t="s">
        <v>9</v>
      </c>
      <c r="F8" s="25">
        <v>0</v>
      </c>
      <c r="G8" s="25">
        <f t="shared" ref="G8:G10" si="0">+D8*F8</f>
        <v>0</v>
      </c>
    </row>
    <row r="9" spans="1:7" x14ac:dyDescent="0.25">
      <c r="A9" s="26">
        <v>3</v>
      </c>
      <c r="B9" s="22">
        <v>3</v>
      </c>
      <c r="C9" s="18">
        <v>45468</v>
      </c>
      <c r="D9" s="29">
        <v>450</v>
      </c>
      <c r="E9" s="29" t="s">
        <v>9</v>
      </c>
      <c r="F9" s="30">
        <v>0</v>
      </c>
      <c r="G9" s="30">
        <f t="shared" si="0"/>
        <v>0</v>
      </c>
    </row>
    <row r="10" spans="1:7" x14ac:dyDescent="0.25">
      <c r="A10" s="54">
        <v>4</v>
      </c>
      <c r="B10" s="32">
        <v>4</v>
      </c>
      <c r="C10" s="18">
        <v>45469</v>
      </c>
      <c r="D10" s="59">
        <v>450</v>
      </c>
      <c r="E10" s="29" t="s">
        <v>9</v>
      </c>
      <c r="F10" s="30">
        <v>0</v>
      </c>
      <c r="G10" s="30">
        <f t="shared" si="0"/>
        <v>0</v>
      </c>
    </row>
    <row r="11" spans="1:7" x14ac:dyDescent="0.25">
      <c r="A11" s="31"/>
      <c r="B11" s="32">
        <v>5</v>
      </c>
      <c r="C11" s="18">
        <v>45470</v>
      </c>
      <c r="D11" s="31" t="s">
        <v>8</v>
      </c>
      <c r="E11" s="31"/>
      <c r="F11" s="31"/>
      <c r="G11" s="31"/>
    </row>
    <row r="12" spans="1:7" ht="30" x14ac:dyDescent="0.25">
      <c r="A12" s="34"/>
      <c r="B12" s="34"/>
      <c r="C12" s="34"/>
      <c r="D12" s="34"/>
      <c r="E12" s="34"/>
      <c r="F12" s="12" t="s">
        <v>52</v>
      </c>
      <c r="G12" s="57">
        <f>SUM(G7:G9)</f>
        <v>0</v>
      </c>
    </row>
    <row r="14" spans="1:7" x14ac:dyDescent="0.25">
      <c r="A14" s="15" t="s">
        <v>11</v>
      </c>
      <c r="B14" s="15"/>
      <c r="C14" s="15"/>
      <c r="D14" s="15"/>
      <c r="E14" s="15"/>
      <c r="F14" s="15"/>
      <c r="G14" s="15"/>
    </row>
    <row r="15" spans="1:7" x14ac:dyDescent="0.25">
      <c r="A15" s="3" t="s">
        <v>2</v>
      </c>
      <c r="B15" s="4" t="s">
        <v>3</v>
      </c>
      <c r="C15" s="4" t="s">
        <v>4</v>
      </c>
      <c r="D15" s="2" t="s">
        <v>6</v>
      </c>
      <c r="E15" s="2"/>
      <c r="F15" s="4" t="s">
        <v>5</v>
      </c>
      <c r="G15" s="2" t="s">
        <v>7</v>
      </c>
    </row>
    <row r="16" spans="1:7" x14ac:dyDescent="0.25">
      <c r="A16" s="5" t="s">
        <v>12</v>
      </c>
      <c r="B16" s="6"/>
      <c r="C16" s="6"/>
      <c r="D16" s="7"/>
      <c r="E16" s="7"/>
      <c r="F16" s="6"/>
      <c r="G16" s="7"/>
    </row>
    <row r="17" spans="1:7" x14ac:dyDescent="0.25">
      <c r="A17" s="16">
        <v>5</v>
      </c>
      <c r="B17" s="17">
        <v>2</v>
      </c>
      <c r="C17" s="18">
        <f>$C8</f>
        <v>45467</v>
      </c>
      <c r="D17" s="19">
        <v>100</v>
      </c>
      <c r="E17" s="19" t="s">
        <v>9</v>
      </c>
      <c r="F17" s="20">
        <v>0</v>
      </c>
      <c r="G17" s="20">
        <f>+D17*F17</f>
        <v>0</v>
      </c>
    </row>
    <row r="18" spans="1:7" x14ac:dyDescent="0.25">
      <c r="A18" s="21">
        <v>6</v>
      </c>
      <c r="B18" s="22">
        <v>3</v>
      </c>
      <c r="C18" s="23">
        <f>C9</f>
        <v>45468</v>
      </c>
      <c r="D18" s="24">
        <v>475</v>
      </c>
      <c r="E18" s="24" t="s">
        <v>9</v>
      </c>
      <c r="F18" s="25">
        <v>0</v>
      </c>
      <c r="G18" s="25">
        <f t="shared" ref="G18:G20" si="1">+D18*F18</f>
        <v>0</v>
      </c>
    </row>
    <row r="19" spans="1:7" x14ac:dyDescent="0.25">
      <c r="A19" s="26">
        <v>7</v>
      </c>
      <c r="B19" s="27">
        <v>4</v>
      </c>
      <c r="C19" s="28">
        <f>C10</f>
        <v>45469</v>
      </c>
      <c r="D19" s="29">
        <v>475</v>
      </c>
      <c r="E19" s="29" t="s">
        <v>9</v>
      </c>
      <c r="F19" s="25">
        <v>0</v>
      </c>
      <c r="G19" s="25">
        <f t="shared" si="1"/>
        <v>0</v>
      </c>
    </row>
    <row r="20" spans="1:7" x14ac:dyDescent="0.25">
      <c r="A20" s="26">
        <v>8</v>
      </c>
      <c r="B20" s="27">
        <v>5</v>
      </c>
      <c r="C20" s="28">
        <f>C11</f>
        <v>45470</v>
      </c>
      <c r="D20" s="29">
        <v>475</v>
      </c>
      <c r="E20" s="29" t="s">
        <v>9</v>
      </c>
      <c r="F20" s="30">
        <v>0</v>
      </c>
      <c r="G20" s="30">
        <f t="shared" si="1"/>
        <v>0</v>
      </c>
    </row>
    <row r="21" spans="1:7" x14ac:dyDescent="0.25">
      <c r="A21" s="7" t="s">
        <v>13</v>
      </c>
      <c r="B21" s="35"/>
      <c r="C21" s="35"/>
      <c r="D21" s="35"/>
      <c r="E21" s="35"/>
      <c r="F21" s="35"/>
      <c r="G21" s="35"/>
    </row>
    <row r="22" spans="1:7" x14ac:dyDescent="0.25">
      <c r="A22" s="16">
        <v>9</v>
      </c>
      <c r="B22" s="17">
        <v>2</v>
      </c>
      <c r="C22" s="18">
        <f>C8</f>
        <v>45467</v>
      </c>
      <c r="D22" s="19">
        <v>90</v>
      </c>
      <c r="E22" s="19" t="s">
        <v>9</v>
      </c>
      <c r="F22" s="20">
        <v>0</v>
      </c>
      <c r="G22" s="20">
        <f>+D22*F22</f>
        <v>0</v>
      </c>
    </row>
    <row r="23" spans="1:7" x14ac:dyDescent="0.25">
      <c r="A23" s="21">
        <v>10</v>
      </c>
      <c r="B23" s="22">
        <v>3</v>
      </c>
      <c r="C23" s="23">
        <f>C9</f>
        <v>45468</v>
      </c>
      <c r="D23" s="24">
        <v>450</v>
      </c>
      <c r="E23" s="24" t="s">
        <v>9</v>
      </c>
      <c r="F23" s="25">
        <v>0</v>
      </c>
      <c r="G23" s="25">
        <f t="shared" ref="G23:G25" si="2">+D23*F23</f>
        <v>0</v>
      </c>
    </row>
    <row r="24" spans="1:7" x14ac:dyDescent="0.25">
      <c r="A24" s="26">
        <v>11</v>
      </c>
      <c r="B24" s="27">
        <v>4</v>
      </c>
      <c r="C24" s="28">
        <f>C10</f>
        <v>45469</v>
      </c>
      <c r="D24" s="29">
        <v>450</v>
      </c>
      <c r="E24" s="29" t="s">
        <v>9</v>
      </c>
      <c r="F24" s="25">
        <v>0</v>
      </c>
      <c r="G24" s="25">
        <f t="shared" si="2"/>
        <v>0</v>
      </c>
    </row>
    <row r="25" spans="1:7" x14ac:dyDescent="0.25">
      <c r="A25" s="26">
        <v>12</v>
      </c>
      <c r="B25" s="27">
        <v>5</v>
      </c>
      <c r="C25" s="28">
        <f>C11</f>
        <v>45470</v>
      </c>
      <c r="D25" s="29">
        <v>450</v>
      </c>
      <c r="E25" s="29" t="s">
        <v>9</v>
      </c>
      <c r="F25" s="30">
        <v>0</v>
      </c>
      <c r="G25" s="30">
        <f t="shared" si="2"/>
        <v>0</v>
      </c>
    </row>
    <row r="26" spans="1:7" x14ac:dyDescent="0.25">
      <c r="A26" s="7" t="s">
        <v>58</v>
      </c>
      <c r="B26" s="35"/>
      <c r="C26" s="35"/>
      <c r="D26" s="35"/>
      <c r="E26" s="35"/>
      <c r="F26" s="35"/>
      <c r="G26" s="35"/>
    </row>
    <row r="27" spans="1:7" x14ac:dyDescent="0.25">
      <c r="A27" s="36" t="s">
        <v>14</v>
      </c>
      <c r="B27" s="36"/>
      <c r="C27" s="36"/>
      <c r="D27" s="36"/>
      <c r="E27" s="36"/>
      <c r="F27" s="36"/>
      <c r="G27" s="36"/>
    </row>
    <row r="28" spans="1:7" x14ac:dyDescent="0.25">
      <c r="A28" s="16">
        <v>13</v>
      </c>
      <c r="B28" s="17">
        <v>2</v>
      </c>
      <c r="C28" s="18">
        <f>C8</f>
        <v>45467</v>
      </c>
      <c r="D28" s="19">
        <v>105</v>
      </c>
      <c r="E28" s="19" t="s">
        <v>9</v>
      </c>
      <c r="F28" s="20">
        <v>0</v>
      </c>
      <c r="G28" s="20">
        <f>+D28*F28</f>
        <v>0</v>
      </c>
    </row>
    <row r="29" spans="1:7" x14ac:dyDescent="0.25">
      <c r="A29" s="21">
        <v>14</v>
      </c>
      <c r="B29" s="22">
        <v>3</v>
      </c>
      <c r="C29" s="23">
        <f>C9</f>
        <v>45468</v>
      </c>
      <c r="D29" s="24">
        <v>505</v>
      </c>
      <c r="E29" s="24" t="s">
        <v>9</v>
      </c>
      <c r="F29" s="25">
        <v>0</v>
      </c>
      <c r="G29" s="25">
        <f t="shared" ref="G29:G31" si="3">+D29*F29</f>
        <v>0</v>
      </c>
    </row>
    <row r="30" spans="1:7" x14ac:dyDescent="0.25">
      <c r="A30" s="26">
        <v>15</v>
      </c>
      <c r="B30" s="27">
        <v>4</v>
      </c>
      <c r="C30" s="28">
        <f>C10</f>
        <v>45469</v>
      </c>
      <c r="D30" s="29">
        <v>505</v>
      </c>
      <c r="E30" s="29" t="s">
        <v>9</v>
      </c>
      <c r="F30" s="25">
        <v>0</v>
      </c>
      <c r="G30" s="25">
        <f t="shared" si="3"/>
        <v>0</v>
      </c>
    </row>
    <row r="31" spans="1:7" x14ac:dyDescent="0.25">
      <c r="A31" s="26">
        <v>16</v>
      </c>
      <c r="B31" s="27">
        <v>5</v>
      </c>
      <c r="C31" s="28">
        <f>C11</f>
        <v>45470</v>
      </c>
      <c r="D31" s="29">
        <v>505</v>
      </c>
      <c r="E31" s="29" t="s">
        <v>9</v>
      </c>
      <c r="F31" s="30">
        <v>0</v>
      </c>
      <c r="G31" s="30">
        <f t="shared" si="3"/>
        <v>0</v>
      </c>
    </row>
    <row r="32" spans="1:7" x14ac:dyDescent="0.25">
      <c r="A32" s="36" t="s">
        <v>15</v>
      </c>
      <c r="B32" s="36"/>
      <c r="C32" s="36"/>
      <c r="D32" s="36"/>
      <c r="E32" s="36"/>
      <c r="F32" s="36"/>
      <c r="G32" s="36"/>
    </row>
    <row r="33" spans="1:7" x14ac:dyDescent="0.25">
      <c r="A33" s="16">
        <v>17</v>
      </c>
      <c r="B33" s="17">
        <v>2</v>
      </c>
      <c r="C33" s="18">
        <f>C8</f>
        <v>45467</v>
      </c>
      <c r="D33" s="19">
        <v>5</v>
      </c>
      <c r="E33" s="19" t="s">
        <v>9</v>
      </c>
      <c r="F33" s="20">
        <v>0</v>
      </c>
      <c r="G33" s="20">
        <f>+D33*F33</f>
        <v>0</v>
      </c>
    </row>
    <row r="34" spans="1:7" x14ac:dyDescent="0.25">
      <c r="A34" s="21">
        <v>18</v>
      </c>
      <c r="B34" s="22">
        <v>3</v>
      </c>
      <c r="C34" s="23">
        <f>C9</f>
        <v>45468</v>
      </c>
      <c r="D34" s="24">
        <v>20</v>
      </c>
      <c r="E34" s="24" t="s">
        <v>9</v>
      </c>
      <c r="F34" s="25">
        <v>0</v>
      </c>
      <c r="G34" s="25">
        <f t="shared" ref="G34:G36" si="4">+D34*F34</f>
        <v>0</v>
      </c>
    </row>
    <row r="35" spans="1:7" x14ac:dyDescent="0.25">
      <c r="A35" s="26">
        <v>19</v>
      </c>
      <c r="B35" s="27">
        <v>4</v>
      </c>
      <c r="C35" s="28">
        <f>C10</f>
        <v>45469</v>
      </c>
      <c r="D35" s="29">
        <v>20</v>
      </c>
      <c r="E35" s="29" t="s">
        <v>9</v>
      </c>
      <c r="F35" s="25">
        <v>0</v>
      </c>
      <c r="G35" s="25">
        <f t="shared" si="4"/>
        <v>0</v>
      </c>
    </row>
    <row r="36" spans="1:7" x14ac:dyDescent="0.25">
      <c r="A36" s="26">
        <v>20</v>
      </c>
      <c r="B36" s="27">
        <v>5</v>
      </c>
      <c r="C36" s="28">
        <f>C11</f>
        <v>45470</v>
      </c>
      <c r="D36" s="29">
        <v>20</v>
      </c>
      <c r="E36" s="29" t="s">
        <v>9</v>
      </c>
      <c r="F36" s="30">
        <v>0</v>
      </c>
      <c r="G36" s="30">
        <f t="shared" si="4"/>
        <v>0</v>
      </c>
    </row>
    <row r="37" spans="1:7" x14ac:dyDescent="0.25">
      <c r="A37" s="7" t="s">
        <v>16</v>
      </c>
      <c r="B37" s="35"/>
      <c r="C37" s="35"/>
      <c r="D37" s="35"/>
      <c r="E37" s="35"/>
      <c r="F37" s="35"/>
      <c r="G37" s="35"/>
    </row>
    <row r="38" spans="1:7" x14ac:dyDescent="0.25">
      <c r="A38" s="16">
        <v>21</v>
      </c>
      <c r="B38" s="17">
        <v>2</v>
      </c>
      <c r="C38" s="18">
        <f>C8</f>
        <v>45467</v>
      </c>
      <c r="D38" s="19">
        <v>90</v>
      </c>
      <c r="E38" s="19" t="s">
        <v>9</v>
      </c>
      <c r="F38" s="20">
        <v>0</v>
      </c>
      <c r="G38" s="20">
        <f>+D38*F38</f>
        <v>0</v>
      </c>
    </row>
    <row r="39" spans="1:7" x14ac:dyDescent="0.25">
      <c r="A39" s="21">
        <v>22</v>
      </c>
      <c r="B39" s="22">
        <v>3</v>
      </c>
      <c r="C39" s="23">
        <f>C9</f>
        <v>45468</v>
      </c>
      <c r="D39" s="24">
        <v>450</v>
      </c>
      <c r="E39" s="24" t="s">
        <v>9</v>
      </c>
      <c r="F39" s="25">
        <v>0</v>
      </c>
      <c r="G39" s="25">
        <f t="shared" ref="G39:G41" si="5">+D39*F39</f>
        <v>0</v>
      </c>
    </row>
    <row r="40" spans="1:7" x14ac:dyDescent="0.25">
      <c r="A40" s="26">
        <v>23</v>
      </c>
      <c r="B40" s="27">
        <v>4</v>
      </c>
      <c r="C40" s="28">
        <f>C10</f>
        <v>45469</v>
      </c>
      <c r="D40" s="29">
        <v>450</v>
      </c>
      <c r="E40" s="29" t="s">
        <v>9</v>
      </c>
      <c r="F40" s="25">
        <v>0</v>
      </c>
      <c r="G40" s="25">
        <f t="shared" si="5"/>
        <v>0</v>
      </c>
    </row>
    <row r="41" spans="1:7" x14ac:dyDescent="0.25">
      <c r="A41" s="26">
        <v>24</v>
      </c>
      <c r="B41" s="27">
        <v>5</v>
      </c>
      <c r="C41" s="28">
        <f>C11</f>
        <v>45470</v>
      </c>
      <c r="D41" s="29">
        <v>450</v>
      </c>
      <c r="E41" s="29" t="s">
        <v>9</v>
      </c>
      <c r="F41" s="30">
        <v>0</v>
      </c>
      <c r="G41" s="30">
        <f t="shared" si="5"/>
        <v>0</v>
      </c>
    </row>
    <row r="42" spans="1:7" x14ac:dyDescent="0.25">
      <c r="A42" s="7" t="s">
        <v>59</v>
      </c>
      <c r="B42" s="35"/>
      <c r="C42" s="35"/>
      <c r="D42" s="35"/>
      <c r="E42" s="35"/>
      <c r="F42" s="35"/>
      <c r="G42" s="35"/>
    </row>
    <row r="43" spans="1:7" x14ac:dyDescent="0.25">
      <c r="A43" s="36" t="s">
        <v>14</v>
      </c>
      <c r="B43" s="36"/>
      <c r="C43" s="36"/>
      <c r="D43" s="36"/>
      <c r="E43" s="36"/>
      <c r="F43" s="36"/>
      <c r="G43" s="36"/>
    </row>
    <row r="44" spans="1:7" x14ac:dyDescent="0.25">
      <c r="A44" s="16">
        <v>25</v>
      </c>
      <c r="B44" s="17">
        <v>2</v>
      </c>
      <c r="C44" s="18">
        <f>C8</f>
        <v>45467</v>
      </c>
      <c r="D44" s="19">
        <v>85</v>
      </c>
      <c r="E44" s="19" t="s">
        <v>9</v>
      </c>
      <c r="F44" s="20">
        <v>0</v>
      </c>
      <c r="G44" s="20">
        <f>+D44*F44</f>
        <v>0</v>
      </c>
    </row>
    <row r="45" spans="1:7" x14ac:dyDescent="0.25">
      <c r="A45" s="26">
        <v>26</v>
      </c>
      <c r="B45" s="27">
        <v>3</v>
      </c>
      <c r="C45" s="28">
        <f>C9</f>
        <v>45468</v>
      </c>
      <c r="D45" s="29">
        <v>350</v>
      </c>
      <c r="E45" s="29" t="s">
        <v>9</v>
      </c>
      <c r="F45" s="30">
        <v>0</v>
      </c>
      <c r="G45" s="30">
        <f t="shared" ref="G45:G46" si="6">+D45*F45</f>
        <v>0</v>
      </c>
    </row>
    <row r="46" spans="1:7" x14ac:dyDescent="0.25">
      <c r="A46" s="54">
        <v>27</v>
      </c>
      <c r="B46" s="32">
        <v>4</v>
      </c>
      <c r="C46" s="33">
        <f>C10</f>
        <v>45469</v>
      </c>
      <c r="D46" s="59">
        <v>350</v>
      </c>
      <c r="E46" s="29" t="s">
        <v>9</v>
      </c>
      <c r="F46" s="30">
        <v>0</v>
      </c>
      <c r="G46" s="30">
        <f t="shared" si="6"/>
        <v>0</v>
      </c>
    </row>
    <row r="47" spans="1:7" x14ac:dyDescent="0.25">
      <c r="A47" s="36" t="s">
        <v>15</v>
      </c>
      <c r="B47" s="36"/>
      <c r="C47" s="36"/>
      <c r="D47" s="36"/>
      <c r="E47" s="36"/>
      <c r="F47" s="36"/>
      <c r="G47" s="36"/>
    </row>
    <row r="48" spans="1:7" x14ac:dyDescent="0.25">
      <c r="A48" s="16">
        <v>28</v>
      </c>
      <c r="B48" s="17">
        <v>2</v>
      </c>
      <c r="C48" s="18">
        <f>C8</f>
        <v>45467</v>
      </c>
      <c r="D48" s="19">
        <v>5</v>
      </c>
      <c r="E48" s="19" t="s">
        <v>9</v>
      </c>
      <c r="F48" s="20">
        <v>0</v>
      </c>
      <c r="G48" s="20">
        <f>+D48*F48</f>
        <v>0</v>
      </c>
    </row>
    <row r="49" spans="1:11" x14ac:dyDescent="0.25">
      <c r="A49" s="26">
        <v>29</v>
      </c>
      <c r="B49" s="27">
        <v>3</v>
      </c>
      <c r="C49" s="28">
        <f>C9</f>
        <v>45468</v>
      </c>
      <c r="D49" s="29">
        <v>20</v>
      </c>
      <c r="E49" s="29" t="s">
        <v>9</v>
      </c>
      <c r="F49" s="30">
        <v>0</v>
      </c>
      <c r="G49" s="30">
        <f t="shared" ref="G49:G50" si="7">+D49*F49</f>
        <v>0</v>
      </c>
    </row>
    <row r="50" spans="1:11" x14ac:dyDescent="0.25">
      <c r="A50" s="54">
        <v>30</v>
      </c>
      <c r="B50" s="32">
        <v>4</v>
      </c>
      <c r="C50" s="43">
        <f>C10</f>
        <v>45469</v>
      </c>
      <c r="D50" s="59">
        <v>20</v>
      </c>
      <c r="E50" s="29" t="s">
        <v>9</v>
      </c>
      <c r="F50" s="30">
        <v>0</v>
      </c>
      <c r="G50" s="30">
        <f t="shared" si="7"/>
        <v>0</v>
      </c>
    </row>
    <row r="51" spans="1:11" ht="30.75" customHeight="1" x14ac:dyDescent="0.25">
      <c r="A51" s="34"/>
      <c r="B51" s="34"/>
      <c r="C51" s="34"/>
      <c r="D51" s="34"/>
      <c r="E51" s="60" t="s">
        <v>53</v>
      </c>
      <c r="F51" s="61"/>
      <c r="G51" s="8">
        <f>SUM(G17:G49)</f>
        <v>0</v>
      </c>
    </row>
    <row r="53" spans="1:11" x14ac:dyDescent="0.25">
      <c r="A53" s="15" t="s">
        <v>17</v>
      </c>
      <c r="B53" s="15"/>
      <c r="C53" s="15"/>
      <c r="D53" s="15"/>
      <c r="E53" s="15"/>
      <c r="F53" s="15"/>
      <c r="G53" s="15"/>
    </row>
    <row r="54" spans="1:11" x14ac:dyDescent="0.25">
      <c r="A54" s="3" t="s">
        <v>2</v>
      </c>
      <c r="B54" s="4" t="s">
        <v>3</v>
      </c>
      <c r="C54" s="4" t="s">
        <v>4</v>
      </c>
      <c r="D54" s="31"/>
      <c r="E54" s="31"/>
      <c r="F54" s="31"/>
      <c r="G54" s="4" t="s">
        <v>25</v>
      </c>
      <c r="K54" s="37"/>
    </row>
    <row r="55" spans="1:11" x14ac:dyDescent="0.25">
      <c r="A55" s="16">
        <v>31</v>
      </c>
      <c r="B55" s="17">
        <v>2</v>
      </c>
      <c r="C55" s="18">
        <f>C8</f>
        <v>45467</v>
      </c>
      <c r="E55" s="31"/>
      <c r="F55" s="31"/>
      <c r="G55" s="20">
        <v>0</v>
      </c>
    </row>
    <row r="56" spans="1:11" x14ac:dyDescent="0.25">
      <c r="A56" s="21">
        <v>32</v>
      </c>
      <c r="B56" s="22">
        <v>3</v>
      </c>
      <c r="C56" s="23">
        <f>C9</f>
        <v>45468</v>
      </c>
      <c r="D56" s="23"/>
      <c r="E56" s="31"/>
      <c r="F56" s="31"/>
      <c r="G56" s="25">
        <v>0</v>
      </c>
    </row>
    <row r="57" spans="1:11" x14ac:dyDescent="0.25">
      <c r="A57" s="26">
        <v>33</v>
      </c>
      <c r="B57" s="27">
        <v>4</v>
      </c>
      <c r="C57" s="43">
        <f>C10</f>
        <v>45469</v>
      </c>
      <c r="D57" s="33"/>
      <c r="E57" s="31"/>
      <c r="F57" s="31"/>
      <c r="G57" s="25">
        <v>0</v>
      </c>
    </row>
    <row r="58" spans="1:11" x14ac:dyDescent="0.25">
      <c r="A58" s="26">
        <v>34</v>
      </c>
      <c r="B58" s="27">
        <v>5</v>
      </c>
      <c r="C58" s="28">
        <f>C11</f>
        <v>45470</v>
      </c>
      <c r="E58" s="31"/>
      <c r="F58" s="31"/>
      <c r="G58" s="30">
        <v>0</v>
      </c>
    </row>
    <row r="59" spans="1:11" ht="33.75" customHeight="1" x14ac:dyDescent="0.25">
      <c r="A59" s="34"/>
      <c r="B59" s="34"/>
      <c r="C59" s="34"/>
      <c r="D59" s="34"/>
      <c r="E59" s="60" t="s">
        <v>54</v>
      </c>
      <c r="F59" s="61"/>
      <c r="G59" s="8">
        <f>SUM(G55:G58)</f>
        <v>0</v>
      </c>
    </row>
    <row r="61" spans="1:11" x14ac:dyDescent="0.25">
      <c r="A61" s="15" t="s">
        <v>18</v>
      </c>
      <c r="B61" s="15"/>
      <c r="C61" s="15"/>
      <c r="D61" s="15"/>
      <c r="E61" s="15"/>
      <c r="F61" s="15"/>
      <c r="G61" s="15"/>
    </row>
    <row r="62" spans="1:11" x14ac:dyDescent="0.25">
      <c r="A62" s="3" t="s">
        <v>2</v>
      </c>
      <c r="B62" s="4" t="s">
        <v>3</v>
      </c>
      <c r="C62" s="4" t="s">
        <v>4</v>
      </c>
      <c r="D62" s="31"/>
      <c r="E62" s="31"/>
      <c r="F62" s="31"/>
      <c r="G62" s="4" t="s">
        <v>25</v>
      </c>
    </row>
    <row r="63" spans="1:11" x14ac:dyDescent="0.25">
      <c r="A63" s="16">
        <v>35</v>
      </c>
      <c r="B63" s="38">
        <v>1</v>
      </c>
      <c r="C63" s="39">
        <f>C7</f>
        <v>45466</v>
      </c>
      <c r="E63" s="31"/>
      <c r="F63" s="31"/>
      <c r="G63" s="25">
        <v>0</v>
      </c>
    </row>
    <row r="64" spans="1:11" x14ac:dyDescent="0.25">
      <c r="A64" s="21">
        <v>36</v>
      </c>
      <c r="B64" s="40">
        <v>2</v>
      </c>
      <c r="C64" s="41">
        <f>C8</f>
        <v>45467</v>
      </c>
      <c r="D64" s="23"/>
      <c r="E64" s="31"/>
      <c r="F64" s="31"/>
      <c r="G64" s="25">
        <v>0</v>
      </c>
    </row>
    <row r="65" spans="1:7" x14ac:dyDescent="0.25">
      <c r="A65" s="21">
        <v>37</v>
      </c>
      <c r="B65" s="40">
        <v>3</v>
      </c>
      <c r="C65" s="41">
        <f>C9</f>
        <v>45468</v>
      </c>
      <c r="D65" s="23"/>
      <c r="E65" s="31"/>
      <c r="F65" s="31"/>
      <c r="G65" s="25">
        <v>0</v>
      </c>
    </row>
    <row r="66" spans="1:7" x14ac:dyDescent="0.25">
      <c r="A66" s="26">
        <v>38</v>
      </c>
      <c r="B66" s="42">
        <v>4</v>
      </c>
      <c r="C66" s="43">
        <f>C10</f>
        <v>45469</v>
      </c>
      <c r="D66" s="33"/>
      <c r="E66" s="31"/>
      <c r="F66" s="31"/>
      <c r="G66" s="25">
        <v>0</v>
      </c>
    </row>
    <row r="67" spans="1:7" x14ac:dyDescent="0.25">
      <c r="A67" s="26">
        <v>39</v>
      </c>
      <c r="B67" s="42">
        <v>5</v>
      </c>
      <c r="C67" s="43">
        <f>C11</f>
        <v>45470</v>
      </c>
      <c r="E67" s="31"/>
      <c r="F67" s="31"/>
      <c r="G67" s="25">
        <v>0</v>
      </c>
    </row>
    <row r="68" spans="1:7" ht="33" customHeight="1" x14ac:dyDescent="0.25">
      <c r="A68" s="34"/>
      <c r="B68" s="34"/>
      <c r="C68" s="34"/>
      <c r="D68" s="34"/>
      <c r="E68" s="60" t="s">
        <v>55</v>
      </c>
      <c r="F68" s="61"/>
      <c r="G68" s="9">
        <f>SUM(G63:G67)</f>
        <v>0</v>
      </c>
    </row>
    <row r="70" spans="1:7" x14ac:dyDescent="0.25">
      <c r="A70" s="15" t="s">
        <v>20</v>
      </c>
      <c r="B70" s="15"/>
      <c r="C70" s="15"/>
      <c r="D70" s="15"/>
      <c r="E70" s="15"/>
      <c r="F70" s="15"/>
      <c r="G70" s="15"/>
    </row>
    <row r="71" spans="1:7" x14ac:dyDescent="0.25">
      <c r="A71" s="3" t="s">
        <v>2</v>
      </c>
      <c r="B71" s="4" t="s">
        <v>3</v>
      </c>
      <c r="C71" s="4" t="s">
        <v>4</v>
      </c>
      <c r="D71" s="31"/>
      <c r="E71" s="31"/>
      <c r="F71" s="31"/>
      <c r="G71" s="4" t="s">
        <v>25</v>
      </c>
    </row>
    <row r="72" spans="1:7" x14ac:dyDescent="0.25">
      <c r="A72" s="16">
        <v>40</v>
      </c>
      <c r="B72" s="38">
        <v>1</v>
      </c>
      <c r="C72" s="39">
        <f>C7</f>
        <v>45466</v>
      </c>
      <c r="E72" s="31"/>
      <c r="F72" s="31"/>
      <c r="G72" s="25">
        <v>0</v>
      </c>
    </row>
    <row r="73" spans="1:7" x14ac:dyDescent="0.25">
      <c r="A73" s="21">
        <v>41</v>
      </c>
      <c r="B73" s="40">
        <v>2</v>
      </c>
      <c r="C73" s="41">
        <f>C8</f>
        <v>45467</v>
      </c>
      <c r="D73" s="23"/>
      <c r="E73" s="31"/>
      <c r="F73" s="31"/>
      <c r="G73" s="25">
        <v>0</v>
      </c>
    </row>
    <row r="74" spans="1:7" x14ac:dyDescent="0.25">
      <c r="A74" s="21">
        <v>42</v>
      </c>
      <c r="B74" s="40">
        <v>3</v>
      </c>
      <c r="C74" s="41">
        <f>C9</f>
        <v>45468</v>
      </c>
      <c r="D74" s="23"/>
      <c r="E74" s="31"/>
      <c r="F74" s="31"/>
      <c r="G74" s="25">
        <v>0</v>
      </c>
    </row>
    <row r="75" spans="1:7" x14ac:dyDescent="0.25">
      <c r="A75" s="26">
        <v>43</v>
      </c>
      <c r="B75" s="42">
        <v>4</v>
      </c>
      <c r="C75" s="43">
        <f>C10</f>
        <v>45469</v>
      </c>
      <c r="D75" s="33"/>
      <c r="E75" s="31"/>
      <c r="F75" s="31"/>
      <c r="G75" s="25">
        <v>0</v>
      </c>
    </row>
    <row r="76" spans="1:7" x14ac:dyDescent="0.25">
      <c r="A76" s="26">
        <v>44</v>
      </c>
      <c r="B76" s="42">
        <v>5</v>
      </c>
      <c r="C76" s="43">
        <f>C11</f>
        <v>45470</v>
      </c>
      <c r="E76" s="31"/>
      <c r="F76" s="31"/>
      <c r="G76" s="25">
        <v>0</v>
      </c>
    </row>
    <row r="77" spans="1:7" ht="31.5" customHeight="1" x14ac:dyDescent="0.25">
      <c r="A77" s="34"/>
      <c r="B77" s="34"/>
      <c r="C77" s="34"/>
      <c r="D77" s="34"/>
      <c r="E77" s="60" t="s">
        <v>56</v>
      </c>
      <c r="F77" s="61"/>
      <c r="G77" s="9">
        <f>SUM(G72:G76)</f>
        <v>0</v>
      </c>
    </row>
    <row r="79" spans="1:7" x14ac:dyDescent="0.25">
      <c r="A79" s="15" t="s">
        <v>22</v>
      </c>
      <c r="B79" s="15"/>
      <c r="C79" s="15"/>
      <c r="D79" s="15"/>
      <c r="E79" s="15"/>
      <c r="F79" s="15"/>
      <c r="G79" s="15"/>
    </row>
    <row r="80" spans="1:7" x14ac:dyDescent="0.25">
      <c r="A80" s="3" t="s">
        <v>2</v>
      </c>
      <c r="B80" s="4" t="s">
        <v>3</v>
      </c>
      <c r="C80" s="4" t="s">
        <v>4</v>
      </c>
      <c r="D80" s="2" t="s">
        <v>6</v>
      </c>
      <c r="E80" s="2"/>
      <c r="F80" s="4" t="s">
        <v>5</v>
      </c>
      <c r="G80" s="2" t="s">
        <v>7</v>
      </c>
    </row>
    <row r="81" spans="1:7" x14ac:dyDescent="0.25">
      <c r="A81" s="54">
        <v>45</v>
      </c>
      <c r="B81" s="32">
        <v>1</v>
      </c>
      <c r="C81" s="33">
        <f>C7</f>
        <v>45466</v>
      </c>
      <c r="D81" s="49">
        <v>100</v>
      </c>
      <c r="E81" s="49" t="s">
        <v>9</v>
      </c>
      <c r="F81" s="55">
        <v>0</v>
      </c>
      <c r="G81" s="55">
        <f t="shared" ref="G81:G85" si="8">+D81*F81</f>
        <v>0</v>
      </c>
    </row>
    <row r="82" spans="1:7" x14ac:dyDescent="0.25">
      <c r="A82" s="21">
        <v>46</v>
      </c>
      <c r="B82" s="22">
        <v>2</v>
      </c>
      <c r="C82" s="23">
        <f>C8</f>
        <v>45467</v>
      </c>
      <c r="D82" s="24">
        <v>450</v>
      </c>
      <c r="E82" s="24" t="s">
        <v>9</v>
      </c>
      <c r="F82" s="25">
        <v>0</v>
      </c>
      <c r="G82" s="25">
        <f t="shared" si="8"/>
        <v>0</v>
      </c>
    </row>
    <row r="83" spans="1:7" x14ac:dyDescent="0.25">
      <c r="A83" s="21">
        <v>47</v>
      </c>
      <c r="B83" s="22">
        <v>3</v>
      </c>
      <c r="C83" s="23">
        <f>C9</f>
        <v>45468</v>
      </c>
      <c r="D83" s="24">
        <v>450</v>
      </c>
      <c r="E83" s="24" t="s">
        <v>9</v>
      </c>
      <c r="F83" s="25">
        <v>0</v>
      </c>
      <c r="G83" s="25">
        <f t="shared" si="8"/>
        <v>0</v>
      </c>
    </row>
    <row r="84" spans="1:7" x14ac:dyDescent="0.25">
      <c r="A84" s="54">
        <v>48</v>
      </c>
      <c r="B84" s="32">
        <v>4</v>
      </c>
      <c r="C84" s="33">
        <f>C10</f>
        <v>45469</v>
      </c>
      <c r="D84" s="59">
        <v>450</v>
      </c>
      <c r="E84" s="19"/>
      <c r="F84" s="25">
        <v>0</v>
      </c>
      <c r="G84" s="25">
        <f t="shared" si="8"/>
        <v>0</v>
      </c>
    </row>
    <row r="85" spans="1:7" x14ac:dyDescent="0.25">
      <c r="A85" s="44">
        <v>49</v>
      </c>
      <c r="B85" s="32">
        <v>5</v>
      </c>
      <c r="C85" s="33">
        <f>C11</f>
        <v>45470</v>
      </c>
      <c r="D85" s="14">
        <v>450</v>
      </c>
      <c r="E85" s="19" t="s">
        <v>9</v>
      </c>
      <c r="F85" s="20">
        <v>0</v>
      </c>
      <c r="G85" s="20">
        <f t="shared" si="8"/>
        <v>0</v>
      </c>
    </row>
    <row r="86" spans="1:7" ht="31.5" customHeight="1" x14ac:dyDescent="0.25">
      <c r="A86" s="34"/>
      <c r="B86" s="34"/>
      <c r="C86" s="34"/>
      <c r="D86" s="34"/>
      <c r="E86" s="60" t="s">
        <v>57</v>
      </c>
      <c r="F86" s="61"/>
      <c r="G86" s="9">
        <f>SUM(G81:G85)</f>
        <v>0</v>
      </c>
    </row>
    <row r="88" spans="1:7" ht="20.100000000000001" customHeight="1" x14ac:dyDescent="0.25">
      <c r="A88" s="62" t="s">
        <v>23</v>
      </c>
      <c r="B88" s="62"/>
      <c r="C88" s="62"/>
      <c r="D88" s="62"/>
      <c r="E88" s="62"/>
      <c r="F88" s="62"/>
      <c r="G88" s="20">
        <f>SUM(G12,G51,G59,G68,G77,G86)</f>
        <v>0</v>
      </c>
    </row>
    <row r="91" spans="1:7" ht="15.75" x14ac:dyDescent="0.25">
      <c r="A91" s="63" t="s">
        <v>24</v>
      </c>
      <c r="B91" s="63"/>
      <c r="C91" s="63"/>
      <c r="D91" s="63"/>
      <c r="E91" s="63"/>
      <c r="F91" s="63"/>
      <c r="G91" s="63"/>
    </row>
    <row r="92" spans="1:7" x14ac:dyDescent="0.25">
      <c r="A92" s="64" t="s">
        <v>50</v>
      </c>
      <c r="B92" s="64"/>
      <c r="C92" s="64"/>
      <c r="D92" s="64"/>
      <c r="E92" s="64"/>
      <c r="F92" s="64"/>
      <c r="G92" s="64"/>
    </row>
    <row r="93" spans="1:7" x14ac:dyDescent="0.25">
      <c r="A93" s="15" t="s">
        <v>1</v>
      </c>
      <c r="B93" s="15"/>
      <c r="C93" s="15"/>
      <c r="D93" s="15"/>
      <c r="E93" s="15"/>
      <c r="F93" s="15"/>
      <c r="G93" s="15"/>
    </row>
    <row r="94" spans="1:7" x14ac:dyDescent="0.25">
      <c r="A94" s="3" t="s">
        <v>2</v>
      </c>
      <c r="B94" s="4" t="s">
        <v>3</v>
      </c>
      <c r="C94" s="4" t="s">
        <v>4</v>
      </c>
      <c r="D94" s="2" t="s">
        <v>6</v>
      </c>
      <c r="E94" s="2"/>
      <c r="F94" s="4" t="s">
        <v>5</v>
      </c>
      <c r="G94" s="2" t="s">
        <v>7</v>
      </c>
    </row>
    <row r="95" spans="1:7" x14ac:dyDescent="0.25">
      <c r="A95" s="16">
        <v>1</v>
      </c>
      <c r="B95" s="17">
        <v>1</v>
      </c>
      <c r="C95" s="18">
        <v>45481</v>
      </c>
      <c r="D95" s="19">
        <v>200</v>
      </c>
      <c r="E95" s="19" t="s">
        <v>9</v>
      </c>
      <c r="F95" s="20">
        <v>0</v>
      </c>
      <c r="G95" s="20">
        <f>+D95*F95</f>
        <v>0</v>
      </c>
    </row>
    <row r="96" spans="1:7" x14ac:dyDescent="0.25">
      <c r="A96" s="21">
        <v>2</v>
      </c>
      <c r="B96" s="22">
        <v>2</v>
      </c>
      <c r="C96" s="23">
        <v>45482</v>
      </c>
      <c r="D96" s="24">
        <v>450</v>
      </c>
      <c r="E96" s="24" t="s">
        <v>9</v>
      </c>
      <c r="F96" s="25">
        <v>0</v>
      </c>
      <c r="G96" s="25">
        <f t="shared" ref="G96:G97" si="9">+D96*F96</f>
        <v>0</v>
      </c>
    </row>
    <row r="97" spans="1:7" x14ac:dyDescent="0.25">
      <c r="A97" s="26">
        <v>3</v>
      </c>
      <c r="B97" s="27">
        <v>3</v>
      </c>
      <c r="C97" s="28">
        <v>45483</v>
      </c>
      <c r="D97" s="29">
        <v>450</v>
      </c>
      <c r="E97" s="29" t="s">
        <v>9</v>
      </c>
      <c r="F97" s="30">
        <v>0</v>
      </c>
      <c r="G97" s="30">
        <f t="shared" si="9"/>
        <v>0</v>
      </c>
    </row>
    <row r="98" spans="1:7" x14ac:dyDescent="0.25">
      <c r="A98" s="31"/>
      <c r="B98" s="27">
        <v>4</v>
      </c>
      <c r="C98" s="28">
        <v>45484</v>
      </c>
      <c r="D98" s="31" t="s">
        <v>8</v>
      </c>
      <c r="E98" s="31"/>
      <c r="F98" s="31"/>
      <c r="G98" s="31"/>
    </row>
    <row r="99" spans="1:7" ht="30" customHeight="1" x14ac:dyDescent="0.25">
      <c r="A99" s="46"/>
      <c r="B99" s="46"/>
      <c r="C99" s="46"/>
      <c r="D99" s="46"/>
      <c r="E99" s="46"/>
      <c r="F99" s="12" t="s">
        <v>10</v>
      </c>
      <c r="G99" s="57">
        <f>SUM(G95:G97)</f>
        <v>0</v>
      </c>
    </row>
    <row r="101" spans="1:7" x14ac:dyDescent="0.25">
      <c r="A101" s="15" t="s">
        <v>11</v>
      </c>
      <c r="B101" s="15"/>
      <c r="C101" s="15"/>
      <c r="D101" s="15"/>
      <c r="E101" s="15"/>
      <c r="F101" s="15"/>
      <c r="G101" s="15"/>
    </row>
    <row r="102" spans="1:7" x14ac:dyDescent="0.25">
      <c r="A102" s="3" t="s">
        <v>2</v>
      </c>
      <c r="B102" s="4" t="s">
        <v>3</v>
      </c>
      <c r="C102" s="4" t="s">
        <v>4</v>
      </c>
      <c r="D102" s="2" t="s">
        <v>6</v>
      </c>
      <c r="E102" s="2"/>
      <c r="F102" s="4" t="s">
        <v>5</v>
      </c>
      <c r="G102" s="2" t="s">
        <v>7</v>
      </c>
    </row>
    <row r="103" spans="1:7" x14ac:dyDescent="0.25">
      <c r="A103" s="5" t="s">
        <v>12</v>
      </c>
      <c r="B103" s="6"/>
      <c r="C103" s="6"/>
      <c r="D103" s="7"/>
      <c r="E103" s="7"/>
      <c r="F103" s="6"/>
      <c r="G103" s="7"/>
    </row>
    <row r="104" spans="1:7" x14ac:dyDescent="0.25">
      <c r="A104" s="16">
        <v>4</v>
      </c>
      <c r="B104" s="17">
        <v>2</v>
      </c>
      <c r="C104" s="18">
        <f>C96</f>
        <v>45482</v>
      </c>
      <c r="D104" s="19">
        <v>475</v>
      </c>
      <c r="E104" s="19" t="s">
        <v>9</v>
      </c>
      <c r="F104" s="20">
        <v>0</v>
      </c>
      <c r="G104" s="20">
        <f>+D104*F104</f>
        <v>0</v>
      </c>
    </row>
    <row r="105" spans="1:7" x14ac:dyDescent="0.25">
      <c r="A105" s="21">
        <v>5</v>
      </c>
      <c r="B105" s="22">
        <v>3</v>
      </c>
      <c r="C105" s="23">
        <f>C97</f>
        <v>45483</v>
      </c>
      <c r="D105" s="24">
        <v>475</v>
      </c>
      <c r="E105" s="24" t="s">
        <v>9</v>
      </c>
      <c r="F105" s="25">
        <v>0</v>
      </c>
      <c r="G105" s="25">
        <f t="shared" ref="G105:G106" si="10">+D105*F105</f>
        <v>0</v>
      </c>
    </row>
    <row r="106" spans="1:7" x14ac:dyDescent="0.25">
      <c r="A106" s="54">
        <v>6</v>
      </c>
      <c r="B106" s="32">
        <v>4</v>
      </c>
      <c r="C106" s="33">
        <f>C98</f>
        <v>45484</v>
      </c>
      <c r="D106" s="49">
        <v>475</v>
      </c>
      <c r="E106" s="49" t="s">
        <v>9</v>
      </c>
      <c r="F106" s="30">
        <v>0</v>
      </c>
      <c r="G106" s="30">
        <f t="shared" si="10"/>
        <v>0</v>
      </c>
    </row>
    <row r="107" spans="1:7" x14ac:dyDescent="0.25">
      <c r="A107" s="7" t="s">
        <v>13</v>
      </c>
      <c r="B107" s="35"/>
      <c r="C107" s="35"/>
      <c r="D107" s="35"/>
      <c r="E107" s="35"/>
      <c r="F107" s="35"/>
      <c r="G107" s="35"/>
    </row>
    <row r="108" spans="1:7" x14ac:dyDescent="0.25">
      <c r="A108" s="16">
        <v>7</v>
      </c>
      <c r="B108" s="17">
        <v>2</v>
      </c>
      <c r="C108" s="23">
        <f>C96</f>
        <v>45482</v>
      </c>
      <c r="D108" s="19">
        <v>450</v>
      </c>
      <c r="E108" s="19" t="s">
        <v>9</v>
      </c>
      <c r="F108" s="20">
        <v>0</v>
      </c>
      <c r="G108" s="20">
        <f>+D108*F108</f>
        <v>0</v>
      </c>
    </row>
    <row r="109" spans="1:7" x14ac:dyDescent="0.25">
      <c r="A109" s="21">
        <v>8</v>
      </c>
      <c r="B109" s="22">
        <v>3</v>
      </c>
      <c r="C109" s="23">
        <f>C97</f>
        <v>45483</v>
      </c>
      <c r="D109" s="24">
        <v>450</v>
      </c>
      <c r="E109" s="24" t="s">
        <v>9</v>
      </c>
      <c r="F109" s="25">
        <v>0</v>
      </c>
      <c r="G109" s="25">
        <f t="shared" ref="G109:G110" si="11">+D109*F109</f>
        <v>0</v>
      </c>
    </row>
    <row r="110" spans="1:7" x14ac:dyDescent="0.25">
      <c r="A110" s="54">
        <v>9</v>
      </c>
      <c r="B110" s="32">
        <v>4</v>
      </c>
      <c r="C110" s="33">
        <f>C98</f>
        <v>45484</v>
      </c>
      <c r="D110" s="49">
        <v>450</v>
      </c>
      <c r="E110" s="49" t="s">
        <v>9</v>
      </c>
      <c r="F110" s="55">
        <v>0</v>
      </c>
      <c r="G110" s="30">
        <f t="shared" si="11"/>
        <v>0</v>
      </c>
    </row>
    <row r="111" spans="1:7" x14ac:dyDescent="0.25">
      <c r="A111" s="7" t="s">
        <v>58</v>
      </c>
      <c r="B111" s="35"/>
      <c r="C111" s="35"/>
      <c r="D111" s="35"/>
      <c r="E111" s="35"/>
      <c r="F111" s="35"/>
      <c r="G111" s="35"/>
    </row>
    <row r="112" spans="1:7" x14ac:dyDescent="0.25">
      <c r="A112" s="36" t="s">
        <v>14</v>
      </c>
      <c r="B112" s="36"/>
      <c r="C112" s="36"/>
      <c r="D112" s="36"/>
      <c r="E112" s="36"/>
      <c r="F112" s="36"/>
      <c r="G112" s="36"/>
    </row>
    <row r="113" spans="1:7" x14ac:dyDescent="0.25">
      <c r="A113" s="16">
        <v>10</v>
      </c>
      <c r="B113" s="17">
        <v>2</v>
      </c>
      <c r="C113" s="18">
        <f>C96</f>
        <v>45482</v>
      </c>
      <c r="D113" s="19">
        <v>505</v>
      </c>
      <c r="E113" s="19" t="s">
        <v>9</v>
      </c>
      <c r="F113" s="20">
        <v>0</v>
      </c>
      <c r="G113" s="20">
        <f>+D113*F113</f>
        <v>0</v>
      </c>
    </row>
    <row r="114" spans="1:7" x14ac:dyDescent="0.25">
      <c r="A114" s="21">
        <v>11</v>
      </c>
      <c r="B114" s="22">
        <v>3</v>
      </c>
      <c r="C114" s="23">
        <f>C97</f>
        <v>45483</v>
      </c>
      <c r="D114" s="24">
        <v>505</v>
      </c>
      <c r="E114" s="24" t="s">
        <v>9</v>
      </c>
      <c r="F114" s="25">
        <v>0</v>
      </c>
      <c r="G114" s="25">
        <f t="shared" ref="G114:G115" si="12">+D114*F114</f>
        <v>0</v>
      </c>
    </row>
    <row r="115" spans="1:7" x14ac:dyDescent="0.25">
      <c r="A115" s="54">
        <v>12</v>
      </c>
      <c r="B115" s="32">
        <v>4</v>
      </c>
      <c r="C115" s="33">
        <f>C98</f>
        <v>45484</v>
      </c>
      <c r="D115" s="49">
        <v>505</v>
      </c>
      <c r="E115" s="49" t="s">
        <v>9</v>
      </c>
      <c r="F115" s="55">
        <v>0</v>
      </c>
      <c r="G115" s="30">
        <f t="shared" si="12"/>
        <v>0</v>
      </c>
    </row>
    <row r="116" spans="1:7" x14ac:dyDescent="0.25">
      <c r="A116" s="36" t="s">
        <v>15</v>
      </c>
      <c r="B116" s="36"/>
      <c r="C116" s="36"/>
      <c r="D116" s="36"/>
      <c r="E116" s="36"/>
      <c r="F116" s="36"/>
      <c r="G116" s="36"/>
    </row>
    <row r="117" spans="1:7" x14ac:dyDescent="0.25">
      <c r="A117" s="16">
        <v>13</v>
      </c>
      <c r="B117" s="17">
        <v>2</v>
      </c>
      <c r="C117" s="18">
        <f>C96</f>
        <v>45482</v>
      </c>
      <c r="D117" s="19">
        <v>20</v>
      </c>
      <c r="E117" s="19" t="s">
        <v>9</v>
      </c>
      <c r="F117" s="20">
        <v>0</v>
      </c>
      <c r="G117" s="20">
        <f>+D117*F117</f>
        <v>0</v>
      </c>
    </row>
    <row r="118" spans="1:7" x14ac:dyDescent="0.25">
      <c r="A118" s="21">
        <v>14</v>
      </c>
      <c r="B118" s="22">
        <v>3</v>
      </c>
      <c r="C118" s="23">
        <f>C97</f>
        <v>45483</v>
      </c>
      <c r="D118" s="24">
        <v>20</v>
      </c>
      <c r="E118" s="24" t="s">
        <v>9</v>
      </c>
      <c r="F118" s="25">
        <v>0</v>
      </c>
      <c r="G118" s="25">
        <f t="shared" ref="G118:G119" si="13">+D118*F118</f>
        <v>0</v>
      </c>
    </row>
    <row r="119" spans="1:7" x14ac:dyDescent="0.25">
      <c r="A119" s="54">
        <v>15</v>
      </c>
      <c r="B119" s="32">
        <v>4</v>
      </c>
      <c r="C119" s="33">
        <f>C98</f>
        <v>45484</v>
      </c>
      <c r="D119" s="49">
        <v>20</v>
      </c>
      <c r="E119" s="49" t="s">
        <v>9</v>
      </c>
      <c r="F119" s="55">
        <v>0</v>
      </c>
      <c r="G119" s="30">
        <f t="shared" si="13"/>
        <v>0</v>
      </c>
    </row>
    <row r="120" spans="1:7" x14ac:dyDescent="0.25">
      <c r="A120" s="7" t="s">
        <v>16</v>
      </c>
      <c r="B120" s="35"/>
      <c r="C120" s="35"/>
      <c r="D120" s="35"/>
      <c r="E120" s="35"/>
      <c r="F120" s="35"/>
      <c r="G120" s="35"/>
    </row>
    <row r="121" spans="1:7" x14ac:dyDescent="0.25">
      <c r="A121" s="16">
        <v>16</v>
      </c>
      <c r="B121" s="17">
        <v>2</v>
      </c>
      <c r="C121" s="18">
        <f>C96</f>
        <v>45482</v>
      </c>
      <c r="D121" s="19">
        <v>450</v>
      </c>
      <c r="E121" s="19" t="s">
        <v>9</v>
      </c>
      <c r="F121" s="20">
        <v>0</v>
      </c>
      <c r="G121" s="20">
        <f>+D121*F121</f>
        <v>0</v>
      </c>
    </row>
    <row r="122" spans="1:7" x14ac:dyDescent="0.25">
      <c r="A122" s="21">
        <v>17</v>
      </c>
      <c r="B122" s="22">
        <v>3</v>
      </c>
      <c r="C122" s="23">
        <f>C97</f>
        <v>45483</v>
      </c>
      <c r="D122" s="24">
        <v>450</v>
      </c>
      <c r="E122" s="24" t="s">
        <v>9</v>
      </c>
      <c r="F122" s="25">
        <v>0</v>
      </c>
      <c r="G122" s="25">
        <f t="shared" ref="G122:G123" si="14">+D122*F122</f>
        <v>0</v>
      </c>
    </row>
    <row r="123" spans="1:7" x14ac:dyDescent="0.25">
      <c r="A123" s="54">
        <v>18</v>
      </c>
      <c r="B123" s="32">
        <v>4</v>
      </c>
      <c r="C123" s="33">
        <f>C98</f>
        <v>45484</v>
      </c>
      <c r="D123" s="49">
        <v>450</v>
      </c>
      <c r="E123" s="49" t="s">
        <v>9</v>
      </c>
      <c r="F123" s="55">
        <v>0</v>
      </c>
      <c r="G123" s="30">
        <f t="shared" si="14"/>
        <v>0</v>
      </c>
    </row>
    <row r="124" spans="1:7" x14ac:dyDescent="0.25">
      <c r="A124" s="7" t="s">
        <v>59</v>
      </c>
      <c r="B124" s="35"/>
      <c r="C124" s="35"/>
      <c r="D124" s="35"/>
      <c r="E124" s="35"/>
      <c r="F124" s="35"/>
      <c r="G124" s="35"/>
    </row>
    <row r="125" spans="1:7" x14ac:dyDescent="0.25">
      <c r="A125" s="36" t="s">
        <v>14</v>
      </c>
      <c r="B125" s="36"/>
      <c r="C125" s="36"/>
      <c r="D125" s="36"/>
      <c r="E125" s="36"/>
      <c r="F125" s="36"/>
      <c r="G125" s="36"/>
    </row>
    <row r="126" spans="1:7" x14ac:dyDescent="0.25">
      <c r="A126" s="16">
        <v>19</v>
      </c>
      <c r="B126" s="17">
        <v>2</v>
      </c>
      <c r="C126" s="18">
        <f>C96</f>
        <v>45482</v>
      </c>
      <c r="D126" s="19">
        <v>350</v>
      </c>
      <c r="E126" s="19" t="s">
        <v>9</v>
      </c>
      <c r="F126" s="20">
        <v>0</v>
      </c>
      <c r="G126" s="20">
        <f>+D126*F126</f>
        <v>0</v>
      </c>
    </row>
    <row r="127" spans="1:7" x14ac:dyDescent="0.25">
      <c r="A127" s="26">
        <v>20</v>
      </c>
      <c r="B127" s="27">
        <v>3</v>
      </c>
      <c r="C127" s="28">
        <f>C97</f>
        <v>45483</v>
      </c>
      <c r="D127" s="29">
        <v>350</v>
      </c>
      <c r="E127" s="29" t="s">
        <v>9</v>
      </c>
      <c r="F127" s="30">
        <v>0</v>
      </c>
      <c r="G127" s="30">
        <f t="shared" ref="G127" si="15">+D127*F127</f>
        <v>0</v>
      </c>
    </row>
    <row r="128" spans="1:7" x14ac:dyDescent="0.25">
      <c r="A128" s="36" t="s">
        <v>15</v>
      </c>
      <c r="B128" s="36"/>
      <c r="C128" s="36"/>
      <c r="D128" s="36"/>
      <c r="E128" s="36"/>
      <c r="F128" s="36"/>
      <c r="G128" s="36"/>
    </row>
    <row r="129" spans="1:7" x14ac:dyDescent="0.25">
      <c r="A129" s="16">
        <v>22</v>
      </c>
      <c r="B129" s="17">
        <v>2</v>
      </c>
      <c r="C129" s="18">
        <f>C96</f>
        <v>45482</v>
      </c>
      <c r="D129" s="19">
        <v>20</v>
      </c>
      <c r="E129" s="19" t="s">
        <v>9</v>
      </c>
      <c r="F129" s="20">
        <v>0</v>
      </c>
      <c r="G129" s="20">
        <f>+D129*F129</f>
        <v>0</v>
      </c>
    </row>
    <row r="130" spans="1:7" x14ac:dyDescent="0.25">
      <c r="A130" s="26">
        <v>23</v>
      </c>
      <c r="B130" s="27">
        <v>3</v>
      </c>
      <c r="C130" s="28">
        <f>C97</f>
        <v>45483</v>
      </c>
      <c r="D130" s="29">
        <v>20</v>
      </c>
      <c r="E130" s="29" t="s">
        <v>9</v>
      </c>
      <c r="F130" s="30">
        <v>0</v>
      </c>
      <c r="G130" s="30">
        <f t="shared" ref="G130" si="16">+D130*F130</f>
        <v>0</v>
      </c>
    </row>
    <row r="131" spans="1:7" ht="30" customHeight="1" x14ac:dyDescent="0.25">
      <c r="A131" s="46"/>
      <c r="B131" s="46"/>
      <c r="C131" s="46"/>
      <c r="D131" s="46"/>
      <c r="E131" s="60" t="s">
        <v>30</v>
      </c>
      <c r="F131" s="61"/>
      <c r="G131" s="8">
        <f>SUM(G104:G130)</f>
        <v>0</v>
      </c>
    </row>
    <row r="133" spans="1:7" x14ac:dyDescent="0.25">
      <c r="A133" s="15" t="s">
        <v>17</v>
      </c>
      <c r="B133" s="15"/>
      <c r="C133" s="15"/>
      <c r="D133" s="15"/>
      <c r="E133" s="15"/>
      <c r="F133" s="15"/>
      <c r="G133" s="15"/>
    </row>
    <row r="134" spans="1:7" x14ac:dyDescent="0.25">
      <c r="A134" s="3" t="s">
        <v>2</v>
      </c>
      <c r="B134" s="4" t="s">
        <v>3</v>
      </c>
      <c r="C134" s="4" t="s">
        <v>4</v>
      </c>
      <c r="D134" s="31"/>
      <c r="E134" s="31"/>
      <c r="F134" s="31"/>
      <c r="G134" s="4" t="s">
        <v>25</v>
      </c>
    </row>
    <row r="135" spans="1:7" x14ac:dyDescent="0.25">
      <c r="A135" s="54">
        <v>24</v>
      </c>
      <c r="B135" s="32">
        <v>2</v>
      </c>
      <c r="C135" s="33">
        <f>C96</f>
        <v>45482</v>
      </c>
      <c r="E135" s="31"/>
      <c r="F135" s="31"/>
      <c r="G135" s="20">
        <v>0</v>
      </c>
    </row>
    <row r="136" spans="1:7" x14ac:dyDescent="0.25">
      <c r="A136" s="21">
        <v>25</v>
      </c>
      <c r="B136" s="22">
        <v>3</v>
      </c>
      <c r="C136" s="23">
        <f>C97</f>
        <v>45483</v>
      </c>
      <c r="D136" s="24"/>
      <c r="E136" s="31"/>
      <c r="F136" s="31"/>
      <c r="G136" s="25">
        <v>0</v>
      </c>
    </row>
    <row r="137" spans="1:7" x14ac:dyDescent="0.25">
      <c r="A137" s="54">
        <v>26</v>
      </c>
      <c r="B137" s="32">
        <v>4</v>
      </c>
      <c r="C137" s="33">
        <f>C98</f>
        <v>45484</v>
      </c>
      <c r="E137" s="31"/>
      <c r="F137" s="31"/>
      <c r="G137" s="30">
        <v>0</v>
      </c>
    </row>
    <row r="138" spans="1:7" ht="30" customHeight="1" x14ac:dyDescent="0.25">
      <c r="A138" s="46"/>
      <c r="B138" s="46"/>
      <c r="C138" s="46"/>
      <c r="D138" s="46"/>
      <c r="E138" s="60" t="s">
        <v>19</v>
      </c>
      <c r="F138" s="61"/>
      <c r="G138" s="8">
        <f>SUM(G135:G137)</f>
        <v>0</v>
      </c>
    </row>
    <row r="140" spans="1:7" x14ac:dyDescent="0.25">
      <c r="A140" s="15" t="s">
        <v>18</v>
      </c>
      <c r="B140" s="15"/>
      <c r="C140" s="15"/>
      <c r="D140" s="15"/>
      <c r="E140" s="15"/>
      <c r="F140" s="15"/>
      <c r="G140" s="15"/>
    </row>
    <row r="141" spans="1:7" x14ac:dyDescent="0.25">
      <c r="A141" s="3" t="s">
        <v>2</v>
      </c>
      <c r="B141" s="4" t="s">
        <v>3</v>
      </c>
      <c r="C141" s="4" t="s">
        <v>4</v>
      </c>
      <c r="D141" s="31"/>
      <c r="E141" s="31"/>
      <c r="F141" s="31"/>
      <c r="G141" s="4" t="s">
        <v>25</v>
      </c>
    </row>
    <row r="142" spans="1:7" x14ac:dyDescent="0.25">
      <c r="A142" s="16">
        <v>27</v>
      </c>
      <c r="B142" s="56">
        <v>1</v>
      </c>
      <c r="C142" s="33">
        <f>C95</f>
        <v>45481</v>
      </c>
      <c r="E142" s="31"/>
      <c r="F142" s="31"/>
      <c r="G142" s="25">
        <v>0</v>
      </c>
    </row>
    <row r="143" spans="1:7" x14ac:dyDescent="0.25">
      <c r="A143" s="21">
        <v>28</v>
      </c>
      <c r="B143" s="40">
        <v>2</v>
      </c>
      <c r="C143" s="23">
        <f>C96</f>
        <v>45482</v>
      </c>
      <c r="D143" s="24"/>
      <c r="E143" s="31"/>
      <c r="F143" s="31"/>
      <c r="G143" s="25">
        <v>0</v>
      </c>
    </row>
    <row r="144" spans="1:7" x14ac:dyDescent="0.25">
      <c r="A144" s="21">
        <v>29</v>
      </c>
      <c r="B144" s="40">
        <v>3</v>
      </c>
      <c r="C144" s="23">
        <f>C97</f>
        <v>45483</v>
      </c>
      <c r="D144" s="24"/>
      <c r="E144" s="31"/>
      <c r="F144" s="31"/>
      <c r="G144" s="25">
        <v>0</v>
      </c>
    </row>
    <row r="145" spans="1:7" x14ac:dyDescent="0.25">
      <c r="A145" s="54">
        <v>30</v>
      </c>
      <c r="B145" s="56">
        <v>4</v>
      </c>
      <c r="C145" s="33">
        <f>C98</f>
        <v>45484</v>
      </c>
      <c r="E145" s="31"/>
      <c r="F145" s="31"/>
      <c r="G145" s="25">
        <v>0</v>
      </c>
    </row>
    <row r="146" spans="1:7" ht="30" customHeight="1" x14ac:dyDescent="0.25">
      <c r="A146" s="46"/>
      <c r="B146" s="46"/>
      <c r="C146" s="46"/>
      <c r="D146" s="46"/>
      <c r="E146" s="60" t="s">
        <v>21</v>
      </c>
      <c r="F146" s="61"/>
      <c r="G146" s="9">
        <f>SUM(G142:G145)</f>
        <v>0</v>
      </c>
    </row>
    <row r="148" spans="1:7" x14ac:dyDescent="0.25">
      <c r="A148" s="15" t="s">
        <v>20</v>
      </c>
      <c r="B148" s="15"/>
      <c r="C148" s="15"/>
      <c r="D148" s="15"/>
      <c r="E148" s="15"/>
      <c r="F148" s="15"/>
      <c r="G148" s="15"/>
    </row>
    <row r="149" spans="1:7" x14ac:dyDescent="0.25">
      <c r="A149" s="3" t="s">
        <v>2</v>
      </c>
      <c r="B149" s="4" t="s">
        <v>3</v>
      </c>
      <c r="C149" s="4" t="s">
        <v>4</v>
      </c>
      <c r="D149" s="31"/>
      <c r="E149" s="31"/>
      <c r="F149" s="31"/>
      <c r="G149" s="4" t="s">
        <v>25</v>
      </c>
    </row>
    <row r="150" spans="1:7" x14ac:dyDescent="0.25">
      <c r="A150" s="54">
        <v>31</v>
      </c>
      <c r="B150" s="56">
        <v>1</v>
      </c>
      <c r="C150" s="33">
        <f>C95</f>
        <v>45481</v>
      </c>
      <c r="E150" s="31"/>
      <c r="F150" s="31"/>
      <c r="G150" s="25">
        <v>0</v>
      </c>
    </row>
    <row r="151" spans="1:7" x14ac:dyDescent="0.25">
      <c r="A151" s="21">
        <v>32</v>
      </c>
      <c r="B151" s="40">
        <v>2</v>
      </c>
      <c r="C151" s="23">
        <f>C96</f>
        <v>45482</v>
      </c>
      <c r="D151" s="24"/>
      <c r="E151" s="31"/>
      <c r="F151" s="31"/>
      <c r="G151" s="25">
        <v>0</v>
      </c>
    </row>
    <row r="152" spans="1:7" x14ac:dyDescent="0.25">
      <c r="A152" s="21">
        <v>33</v>
      </c>
      <c r="B152" s="40">
        <v>3</v>
      </c>
      <c r="C152" s="23">
        <f>C97</f>
        <v>45483</v>
      </c>
      <c r="D152" s="24"/>
      <c r="E152" s="31"/>
      <c r="F152" s="31"/>
      <c r="G152" s="25">
        <v>0</v>
      </c>
    </row>
    <row r="153" spans="1:7" x14ac:dyDescent="0.25">
      <c r="A153" s="54">
        <v>34</v>
      </c>
      <c r="B153" s="56">
        <v>4</v>
      </c>
      <c r="C153" s="33">
        <f>C98</f>
        <v>45484</v>
      </c>
      <c r="E153" s="31"/>
      <c r="F153" s="31"/>
      <c r="G153" s="25">
        <v>0</v>
      </c>
    </row>
    <row r="154" spans="1:7" ht="30" customHeight="1" x14ac:dyDescent="0.25">
      <c r="A154" s="46"/>
      <c r="B154" s="46"/>
      <c r="C154" s="46"/>
      <c r="D154" s="46"/>
      <c r="E154" s="60" t="s">
        <v>28</v>
      </c>
      <c r="F154" s="61"/>
      <c r="G154" s="9">
        <f>SUM(G150:G153)</f>
        <v>0</v>
      </c>
    </row>
    <row r="156" spans="1:7" x14ac:dyDescent="0.25">
      <c r="A156" s="15" t="s">
        <v>22</v>
      </c>
      <c r="B156" s="15"/>
      <c r="C156" s="15"/>
      <c r="D156" s="15"/>
      <c r="E156" s="15"/>
      <c r="F156" s="15"/>
      <c r="G156" s="15"/>
    </row>
    <row r="157" spans="1:7" x14ac:dyDescent="0.25">
      <c r="A157" s="3" t="s">
        <v>2</v>
      </c>
      <c r="B157" s="4" t="s">
        <v>3</v>
      </c>
      <c r="C157" s="4" t="s">
        <v>4</v>
      </c>
      <c r="D157" s="2" t="s">
        <v>6</v>
      </c>
      <c r="E157" s="2"/>
      <c r="F157" s="4" t="s">
        <v>5</v>
      </c>
      <c r="G157" s="2" t="s">
        <v>7</v>
      </c>
    </row>
    <row r="158" spans="1:7" x14ac:dyDescent="0.25">
      <c r="A158" s="44">
        <v>35</v>
      </c>
      <c r="B158" s="32">
        <v>1</v>
      </c>
      <c r="C158" s="33">
        <f>C95</f>
        <v>45481</v>
      </c>
      <c r="D158" s="14">
        <v>100</v>
      </c>
      <c r="E158" s="49" t="s">
        <v>9</v>
      </c>
      <c r="F158" s="55">
        <v>0</v>
      </c>
      <c r="G158" s="20">
        <f t="shared" ref="G158:G161" si="17">+D158*F158</f>
        <v>0</v>
      </c>
    </row>
    <row r="159" spans="1:7" x14ac:dyDescent="0.25">
      <c r="A159" s="21">
        <v>36</v>
      </c>
      <c r="B159" s="22">
        <v>2</v>
      </c>
      <c r="C159" s="23">
        <f>C96</f>
        <v>45482</v>
      </c>
      <c r="D159" s="24">
        <v>450</v>
      </c>
      <c r="E159" s="24" t="s">
        <v>9</v>
      </c>
      <c r="F159" s="25">
        <v>0</v>
      </c>
      <c r="G159" s="20">
        <f t="shared" si="17"/>
        <v>0</v>
      </c>
    </row>
    <row r="160" spans="1:7" x14ac:dyDescent="0.25">
      <c r="A160" s="21">
        <v>37</v>
      </c>
      <c r="B160" s="22">
        <v>3</v>
      </c>
      <c r="C160" s="23">
        <f>C97</f>
        <v>45483</v>
      </c>
      <c r="D160" s="24">
        <v>450</v>
      </c>
      <c r="E160" s="24" t="s">
        <v>9</v>
      </c>
      <c r="F160" s="25">
        <v>0</v>
      </c>
      <c r="G160" s="20">
        <f t="shared" si="17"/>
        <v>0</v>
      </c>
    </row>
    <row r="161" spans="1:7" x14ac:dyDescent="0.25">
      <c r="A161" s="44">
        <v>38</v>
      </c>
      <c r="B161" s="32">
        <v>4</v>
      </c>
      <c r="C161" s="33">
        <f>C98</f>
        <v>45484</v>
      </c>
      <c r="D161" s="14">
        <v>450</v>
      </c>
      <c r="E161" s="19" t="s">
        <v>9</v>
      </c>
      <c r="F161" s="20">
        <v>0</v>
      </c>
      <c r="G161" s="20">
        <f t="shared" si="17"/>
        <v>0</v>
      </c>
    </row>
    <row r="162" spans="1:7" ht="30" customHeight="1" x14ac:dyDescent="0.25">
      <c r="A162" s="46"/>
      <c r="B162" s="46"/>
      <c r="C162" s="46"/>
      <c r="D162" s="46"/>
      <c r="E162" s="60" t="s">
        <v>29</v>
      </c>
      <c r="F162" s="61"/>
      <c r="G162" s="9">
        <f>SUM(G158:G161)</f>
        <v>0</v>
      </c>
    </row>
    <row r="164" spans="1:7" ht="20.100000000000001" customHeight="1" x14ac:dyDescent="0.25">
      <c r="A164" s="69" t="s">
        <v>26</v>
      </c>
      <c r="B164" s="69"/>
      <c r="C164" s="69"/>
      <c r="D164" s="69"/>
      <c r="E164" s="69"/>
      <c r="F164" s="69"/>
      <c r="G164" s="20">
        <f>SUM(G99,G131,G138,G146,G154,G162)</f>
        <v>0</v>
      </c>
    </row>
    <row r="168" spans="1:7" x14ac:dyDescent="0.25">
      <c r="A168" s="14" t="s">
        <v>0</v>
      </c>
      <c r="F168" s="14" t="s">
        <v>27</v>
      </c>
      <c r="G168" s="45">
        <f>G88</f>
        <v>0</v>
      </c>
    </row>
    <row r="169" spans="1:7" x14ac:dyDescent="0.25">
      <c r="A169" s="24" t="s">
        <v>24</v>
      </c>
      <c r="B169" s="24"/>
      <c r="C169" s="24"/>
      <c r="D169" s="24"/>
      <c r="E169" s="24"/>
      <c r="F169" s="24" t="s">
        <v>27</v>
      </c>
      <c r="G169" s="25">
        <f>G164</f>
        <v>0</v>
      </c>
    </row>
    <row r="170" spans="1:7" ht="20.100000000000001" customHeight="1" thickBot="1" x14ac:dyDescent="0.3">
      <c r="A170" s="1"/>
      <c r="B170" s="1"/>
      <c r="C170" s="10" t="s">
        <v>51</v>
      </c>
      <c r="D170" s="10"/>
      <c r="E170" s="10"/>
      <c r="F170" s="47"/>
      <c r="G170" s="11">
        <f>SUM(G168:G169)</f>
        <v>0</v>
      </c>
    </row>
    <row r="171" spans="1:7" ht="15.75" thickTop="1" x14ac:dyDescent="0.25"/>
    <row r="172" spans="1:7" ht="30" customHeight="1" x14ac:dyDescent="0.25">
      <c r="A172" s="13" t="s">
        <v>31</v>
      </c>
    </row>
    <row r="174" spans="1:7" x14ac:dyDescent="0.25">
      <c r="A174" s="14" t="s">
        <v>32</v>
      </c>
    </row>
    <row r="176" spans="1:7" x14ac:dyDescent="0.25">
      <c r="A176" s="1" t="s">
        <v>33</v>
      </c>
    </row>
    <row r="178" spans="1:7" ht="20.100000000000001" customHeight="1" x14ac:dyDescent="0.25">
      <c r="A178" s="14" t="s">
        <v>34</v>
      </c>
      <c r="B178" s="66"/>
      <c r="C178" s="66"/>
      <c r="D178" s="66"/>
      <c r="E178" s="66"/>
      <c r="F178" s="66"/>
      <c r="G178" s="66"/>
    </row>
    <row r="179" spans="1:7" ht="20.100000000000001" customHeight="1" x14ac:dyDescent="0.25">
      <c r="A179" s="72"/>
      <c r="B179" s="72"/>
      <c r="C179" s="72"/>
      <c r="D179" s="72"/>
      <c r="E179" s="72"/>
      <c r="F179" s="72"/>
      <c r="G179" s="72"/>
    </row>
    <row r="181" spans="1:7" ht="20.100000000000001" customHeight="1" x14ac:dyDescent="0.25">
      <c r="A181" s="14" t="s">
        <v>35</v>
      </c>
      <c r="B181" s="66"/>
      <c r="C181" s="66"/>
      <c r="D181" s="66"/>
      <c r="E181" s="66"/>
      <c r="F181" s="66"/>
      <c r="G181" s="66"/>
    </row>
    <row r="184" spans="1:7" x14ac:dyDescent="0.25">
      <c r="A184" s="1" t="s">
        <v>36</v>
      </c>
    </row>
    <row r="186" spans="1:7" ht="20.100000000000001" customHeight="1" x14ac:dyDescent="0.25">
      <c r="A186" s="14" t="s">
        <v>37</v>
      </c>
      <c r="B186" s="66"/>
      <c r="C186" s="66"/>
      <c r="D186" s="66"/>
      <c r="E186" s="66"/>
      <c r="F186" s="66"/>
      <c r="G186" s="66"/>
    </row>
    <row r="187" spans="1:7" ht="20.100000000000001" customHeight="1" x14ac:dyDescent="0.25">
      <c r="A187" s="66"/>
      <c r="B187" s="66"/>
      <c r="C187" s="66"/>
      <c r="D187" s="66"/>
      <c r="E187" s="66"/>
      <c r="F187" s="66"/>
      <c r="G187" s="66"/>
    </row>
    <row r="189" spans="1:7" ht="20.100000000000001" customHeight="1" x14ac:dyDescent="0.25">
      <c r="A189" s="14" t="s">
        <v>35</v>
      </c>
      <c r="B189" s="66"/>
      <c r="C189" s="66"/>
      <c r="D189" s="66"/>
      <c r="E189" s="66"/>
      <c r="F189" s="66"/>
      <c r="G189" s="66"/>
    </row>
    <row r="190" spans="1:7" x14ac:dyDescent="0.25">
      <c r="B190" s="32"/>
      <c r="C190" s="32"/>
      <c r="D190" s="32"/>
      <c r="E190" s="32"/>
      <c r="F190" s="32"/>
      <c r="G190" s="32"/>
    </row>
    <row r="192" spans="1:7" x14ac:dyDescent="0.25">
      <c r="A192" s="1" t="s">
        <v>38</v>
      </c>
    </row>
    <row r="194" spans="1:7" x14ac:dyDescent="0.25">
      <c r="A194" s="14" t="s">
        <v>34</v>
      </c>
    </row>
    <row r="195" spans="1:7" ht="20.100000000000001" customHeight="1" x14ac:dyDescent="0.25">
      <c r="A195" s="14" t="s">
        <v>39</v>
      </c>
      <c r="D195" s="66"/>
      <c r="E195" s="66"/>
      <c r="F195" s="66"/>
      <c r="G195" s="66"/>
    </row>
    <row r="196" spans="1:7" ht="20.100000000000001" customHeight="1" x14ac:dyDescent="0.25">
      <c r="A196" s="66"/>
      <c r="B196" s="66"/>
      <c r="C196" s="66"/>
      <c r="D196" s="66"/>
      <c r="E196" s="66"/>
      <c r="F196" s="66"/>
      <c r="G196" s="66"/>
    </row>
    <row r="197" spans="1:7" ht="20.100000000000001" customHeight="1" x14ac:dyDescent="0.25">
      <c r="A197" s="66"/>
      <c r="B197" s="66"/>
      <c r="C197" s="66"/>
      <c r="D197" s="66"/>
      <c r="E197" s="66"/>
      <c r="F197" s="66"/>
      <c r="G197" s="66"/>
    </row>
    <row r="199" spans="1:7" ht="20.100000000000001" customHeight="1" x14ac:dyDescent="0.25">
      <c r="A199" s="14" t="s">
        <v>40</v>
      </c>
      <c r="B199" s="66"/>
      <c r="C199" s="66"/>
      <c r="D199" s="66"/>
      <c r="E199" s="66"/>
      <c r="F199" s="66"/>
      <c r="G199" s="66"/>
    </row>
    <row r="201" spans="1:7" ht="20.100000000000001" customHeight="1" x14ac:dyDescent="0.25">
      <c r="A201" s="14" t="s">
        <v>35</v>
      </c>
      <c r="B201" s="66"/>
      <c r="C201" s="66"/>
      <c r="D201" s="66"/>
      <c r="E201" s="66"/>
      <c r="F201" s="66"/>
      <c r="G201" s="66"/>
    </row>
    <row r="203" spans="1:7" x14ac:dyDescent="0.25">
      <c r="A203" s="1" t="s">
        <v>41</v>
      </c>
    </row>
    <row r="205" spans="1:7" ht="20.100000000000001" customHeight="1" x14ac:dyDescent="0.25">
      <c r="A205" s="14" t="s">
        <v>37</v>
      </c>
      <c r="B205" s="67"/>
      <c r="C205" s="67"/>
      <c r="D205" s="67"/>
      <c r="E205" s="67"/>
      <c r="F205" s="67"/>
      <c r="G205" s="67"/>
    </row>
    <row r="207" spans="1:7" ht="20.100000000000001" customHeight="1" x14ac:dyDescent="0.25">
      <c r="A207" s="14" t="s">
        <v>35</v>
      </c>
      <c r="B207" s="67"/>
      <c r="C207" s="67"/>
      <c r="D207" s="67"/>
      <c r="E207" s="67"/>
      <c r="F207" s="67"/>
      <c r="G207" s="67"/>
    </row>
    <row r="208" spans="1:7" ht="20.100000000000001" customHeight="1" x14ac:dyDescent="0.25">
      <c r="B208" s="32"/>
      <c r="C208" s="32"/>
      <c r="D208" s="32"/>
      <c r="E208" s="32"/>
      <c r="F208" s="32"/>
      <c r="G208" s="32"/>
    </row>
    <row r="210" spans="1:7" ht="30" customHeight="1" x14ac:dyDescent="0.25">
      <c r="A210" s="1" t="s">
        <v>42</v>
      </c>
    </row>
    <row r="212" spans="1:7" x14ac:dyDescent="0.25">
      <c r="A212" s="14" t="s">
        <v>34</v>
      </c>
    </row>
    <row r="213" spans="1:7" ht="20.100000000000001" customHeight="1" x14ac:dyDescent="0.25">
      <c r="A213" s="44" t="s">
        <v>39</v>
      </c>
      <c r="B213" s="44"/>
      <c r="C213" s="44"/>
      <c r="D213" s="66"/>
      <c r="E213" s="66"/>
      <c r="F213" s="66"/>
      <c r="G213" s="66"/>
    </row>
    <row r="214" spans="1:7" ht="20.100000000000001" customHeight="1" x14ac:dyDescent="0.25">
      <c r="A214" s="66"/>
      <c r="B214" s="66"/>
      <c r="C214" s="66"/>
      <c r="D214" s="66"/>
      <c r="E214" s="66"/>
      <c r="F214" s="66"/>
      <c r="G214" s="66"/>
    </row>
    <row r="215" spans="1:7" ht="20.100000000000001" customHeight="1" x14ac:dyDescent="0.25">
      <c r="A215" s="71"/>
      <c r="B215" s="71"/>
      <c r="C215" s="71"/>
      <c r="D215" s="71"/>
      <c r="E215" s="71"/>
      <c r="F215" s="71"/>
      <c r="G215" s="71"/>
    </row>
    <row r="217" spans="1:7" ht="20.100000000000001" customHeight="1" x14ac:dyDescent="0.25">
      <c r="A217" s="14" t="s">
        <v>40</v>
      </c>
      <c r="B217" s="66"/>
      <c r="C217" s="66"/>
      <c r="D217" s="66"/>
      <c r="E217" s="66"/>
      <c r="F217" s="66"/>
      <c r="G217" s="66"/>
    </row>
    <row r="219" spans="1:7" ht="15.75" thickBot="1" x14ac:dyDescent="0.3">
      <c r="A219" s="48"/>
      <c r="B219" s="48"/>
      <c r="C219" s="48"/>
      <c r="D219" s="48"/>
      <c r="E219" s="48"/>
      <c r="F219" s="48"/>
      <c r="G219" s="48"/>
    </row>
    <row r="220" spans="1:7" ht="15.75" thickTop="1" x14ac:dyDescent="0.25">
      <c r="A220" s="49"/>
      <c r="B220" s="49"/>
      <c r="C220" s="49"/>
      <c r="D220" s="49"/>
      <c r="E220" s="49"/>
      <c r="F220" s="49"/>
      <c r="G220" s="49"/>
    </row>
    <row r="222" spans="1:7" ht="20.100000000000001" customHeight="1" x14ac:dyDescent="0.25">
      <c r="A222" s="50" t="s">
        <v>43</v>
      </c>
      <c r="C222" s="51"/>
      <c r="D222" s="67"/>
      <c r="E222" s="67"/>
      <c r="F222" s="67"/>
      <c r="G222" s="67"/>
    </row>
    <row r="223" spans="1:7" x14ac:dyDescent="0.25">
      <c r="A223" s="50"/>
    </row>
    <row r="224" spans="1:7" ht="20.100000000000001" customHeight="1" x14ac:dyDescent="0.25">
      <c r="A224" s="50" t="s">
        <v>44</v>
      </c>
      <c r="D224" s="67"/>
      <c r="E224" s="67"/>
      <c r="F224" s="67"/>
      <c r="G224" s="67"/>
    </row>
    <row r="225" spans="1:7" x14ac:dyDescent="0.25">
      <c r="A225" s="50"/>
    </row>
    <row r="226" spans="1:7" ht="20.100000000000001" customHeight="1" x14ac:dyDescent="0.25">
      <c r="A226" s="50" t="s">
        <v>45</v>
      </c>
      <c r="D226" s="67"/>
      <c r="E226" s="67"/>
      <c r="F226" s="67"/>
      <c r="G226" s="67"/>
    </row>
    <row r="227" spans="1:7" x14ac:dyDescent="0.25">
      <c r="A227" s="50"/>
    </row>
    <row r="228" spans="1:7" ht="20.100000000000001" customHeight="1" x14ac:dyDescent="0.25">
      <c r="A228" s="68" t="s">
        <v>46</v>
      </c>
      <c r="B228" s="68"/>
      <c r="C228" s="68"/>
      <c r="D228" s="68"/>
      <c r="E228" s="58"/>
      <c r="F228" s="58"/>
      <c r="G228" s="58"/>
    </row>
    <row r="229" spans="1:7" ht="15.75" x14ac:dyDescent="0.25">
      <c r="A229" s="52"/>
    </row>
    <row r="230" spans="1:7" ht="20.100000000000001" customHeight="1" x14ac:dyDescent="0.25">
      <c r="A230" s="14" t="s">
        <v>47</v>
      </c>
      <c r="B230" s="67"/>
      <c r="C230" s="67"/>
      <c r="D230" s="53"/>
      <c r="E230" s="53"/>
      <c r="F230" s="53"/>
      <c r="G230" s="53"/>
    </row>
  </sheetData>
  <mergeCells count="39">
    <mergeCell ref="A1:G1"/>
    <mergeCell ref="D213:G213"/>
    <mergeCell ref="A214:G214"/>
    <mergeCell ref="A215:G215"/>
    <mergeCell ref="B201:G201"/>
    <mergeCell ref="B199:G199"/>
    <mergeCell ref="B189:G189"/>
    <mergeCell ref="D195:G195"/>
    <mergeCell ref="A197:G197"/>
    <mergeCell ref="B205:G205"/>
    <mergeCell ref="B207:G207"/>
    <mergeCell ref="A196:G196"/>
    <mergeCell ref="A179:G179"/>
    <mergeCell ref="B178:G178"/>
    <mergeCell ref="B181:G181"/>
    <mergeCell ref="B186:G186"/>
    <mergeCell ref="E146:F146"/>
    <mergeCell ref="B217:G217"/>
    <mergeCell ref="D226:G226"/>
    <mergeCell ref="B230:C230"/>
    <mergeCell ref="D222:G222"/>
    <mergeCell ref="D224:G224"/>
    <mergeCell ref="A228:D228"/>
    <mergeCell ref="A187:G187"/>
    <mergeCell ref="E154:F154"/>
    <mergeCell ref="E162:F162"/>
    <mergeCell ref="A164:F164"/>
    <mergeCell ref="E51:F51"/>
    <mergeCell ref="E59:F59"/>
    <mergeCell ref="E68:F68"/>
    <mergeCell ref="A3:G3"/>
    <mergeCell ref="A4:G4"/>
    <mergeCell ref="E131:F131"/>
    <mergeCell ref="E138:F138"/>
    <mergeCell ref="E77:F77"/>
    <mergeCell ref="E86:F86"/>
    <mergeCell ref="A88:F88"/>
    <mergeCell ref="A91:G91"/>
    <mergeCell ref="A92:G92"/>
  </mergeCells>
  <printOptions horizontalCentered="1"/>
  <pageMargins left="0.7" right="0.7" top="1.25" bottom="0.75" header="0.3" footer="0.3"/>
  <pageSetup fitToHeight="0" orientation="portrait" r:id="rId1"/>
  <headerFooter>
    <oddHeader>&amp;LRFB# OCA/DFM-283
2023 Summer Judicial Seminars&amp;C
&amp;"-,Bold"&amp;14&amp;UEXHIBIT A / PRICING SHEET&amp;RBID OPENING DATE: Tuesday, March 28, 2023
BID OPENING TIME:                         1:00 PM EST</oddHeader>
    <oddFooter>&amp;C&amp;P of &amp;N</oddFooter>
  </headerFooter>
  <rowBreaks count="3" manualBreakCount="3">
    <brk id="90" max="16383" man="1"/>
    <brk id="132" max="16383" man="1"/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A. Rossi</dc:creator>
  <cp:lastModifiedBy>Kyle E Van Zutphen</cp:lastModifiedBy>
  <cp:lastPrinted>2023-02-17T14:11:29Z</cp:lastPrinted>
  <dcterms:created xsi:type="dcterms:W3CDTF">2022-03-01T16:10:50Z</dcterms:created>
  <dcterms:modified xsi:type="dcterms:W3CDTF">2024-02-27T20:24:44Z</dcterms:modified>
</cp:coreProperties>
</file>