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53222"/>
  <mc:AlternateContent xmlns:mc="http://schemas.openxmlformats.org/markup-compatibility/2006">
    <mc:Choice Requires="x15">
      <x15ac:absPath xmlns:x15ac="http://schemas.microsoft.com/office/spreadsheetml/2010/11/ac" url="C:\Users\ahershbe\Desktop\"/>
    </mc:Choice>
  </mc:AlternateContent>
  <bookViews>
    <workbookView xWindow="0" yWindow="0" windowWidth="21600" windowHeight="9735"/>
  </bookViews>
  <sheets>
    <sheet name="Expense Budget Summary" sheetId="1" r:id="rId1"/>
  </sheets>
  <externalReferences>
    <externalReference r:id="rId2"/>
  </externalReferences>
  <definedNames>
    <definedName name="borough">[1]Sheet2!$A$1:$A$5</definedName>
    <definedName name="one">#REF!</definedName>
    <definedName name="_xlnm.Print_Area" localSheetId="0">'Expense Budget Summary'!$A$1:$H$131</definedName>
    <definedName name="status">[1]Sheet2!$C$1:$C$2</definedName>
    <definedName name="two">#REF!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F4" i="1" s="1"/>
  <c r="D60" i="1" l="1"/>
  <c r="D68" i="1"/>
  <c r="D70" i="1"/>
  <c r="D121" i="1" l="1"/>
  <c r="C121" i="1"/>
  <c r="E120" i="1"/>
  <c r="F120" i="1" s="1"/>
  <c r="E119" i="1"/>
  <c r="F119" i="1" s="1"/>
  <c r="E118" i="1"/>
  <c r="F118" i="1" s="1"/>
  <c r="E117" i="1"/>
  <c r="F117" i="1" s="1"/>
  <c r="E116" i="1"/>
  <c r="F116" i="1" s="1"/>
  <c r="E115" i="1"/>
  <c r="F115" i="1" s="1"/>
  <c r="E114" i="1"/>
  <c r="F114" i="1" s="1"/>
  <c r="E113" i="1"/>
  <c r="F113" i="1" s="1"/>
  <c r="E112" i="1"/>
  <c r="F112" i="1" s="1"/>
  <c r="E111" i="1"/>
  <c r="F111" i="1" s="1"/>
  <c r="D108" i="1"/>
  <c r="C108" i="1"/>
  <c r="E107" i="1"/>
  <c r="F107" i="1" s="1"/>
  <c r="E106" i="1"/>
  <c r="F106" i="1" s="1"/>
  <c r="E105" i="1"/>
  <c r="F105" i="1" s="1"/>
  <c r="E104" i="1"/>
  <c r="F104" i="1" s="1"/>
  <c r="E103" i="1"/>
  <c r="F103" i="1" s="1"/>
  <c r="E102" i="1"/>
  <c r="D100" i="1"/>
  <c r="C100" i="1"/>
  <c r="E99" i="1"/>
  <c r="F99" i="1" s="1"/>
  <c r="E98" i="1"/>
  <c r="F98" i="1" s="1"/>
  <c r="E97" i="1"/>
  <c r="D95" i="1"/>
  <c r="C95" i="1"/>
  <c r="E94" i="1"/>
  <c r="F94" i="1" s="1"/>
  <c r="E93" i="1"/>
  <c r="F93" i="1" s="1"/>
  <c r="E92" i="1"/>
  <c r="F92" i="1" s="1"/>
  <c r="E91" i="1"/>
  <c r="F91" i="1" s="1"/>
  <c r="E90" i="1"/>
  <c r="F90" i="1" s="1"/>
  <c r="E89" i="1"/>
  <c r="F89" i="1" s="1"/>
  <c r="E88" i="1"/>
  <c r="F88" i="1" s="1"/>
  <c r="E87" i="1"/>
  <c r="F87" i="1" s="1"/>
  <c r="E86" i="1"/>
  <c r="F86" i="1" s="1"/>
  <c r="D84" i="1"/>
  <c r="C84" i="1"/>
  <c r="E83" i="1"/>
  <c r="F83" i="1" s="1"/>
  <c r="E82" i="1"/>
  <c r="F82" i="1" s="1"/>
  <c r="E79" i="1"/>
  <c r="F79" i="1" s="1"/>
  <c r="E76" i="1"/>
  <c r="F76" i="1" s="1"/>
  <c r="E74" i="1"/>
  <c r="F74" i="1" s="1"/>
  <c r="C68" i="1"/>
  <c r="E67" i="1"/>
  <c r="F67" i="1" s="1"/>
  <c r="E66" i="1"/>
  <c r="F66" i="1" s="1"/>
  <c r="E65" i="1"/>
  <c r="F65" i="1" s="1"/>
  <c r="E64" i="1"/>
  <c r="F64" i="1" s="1"/>
  <c r="E63" i="1"/>
  <c r="F63" i="1" s="1"/>
  <c r="E62" i="1"/>
  <c r="F62" i="1" s="1"/>
  <c r="G60" i="1"/>
  <c r="H63" i="1"/>
  <c r="C60" i="1"/>
  <c r="H59" i="1"/>
  <c r="E59" i="1"/>
  <c r="F59" i="1" s="1"/>
  <c r="H58" i="1"/>
  <c r="E58" i="1"/>
  <c r="F58" i="1" s="1"/>
  <c r="H57" i="1"/>
  <c r="E57" i="1"/>
  <c r="F57" i="1" s="1"/>
  <c r="H56" i="1"/>
  <c r="E56" i="1"/>
  <c r="F56" i="1" s="1"/>
  <c r="H55" i="1"/>
  <c r="E55" i="1"/>
  <c r="F55" i="1" s="1"/>
  <c r="H54" i="1"/>
  <c r="E54" i="1"/>
  <c r="F54" i="1" s="1"/>
  <c r="H53" i="1"/>
  <c r="E53" i="1"/>
  <c r="F53" i="1" s="1"/>
  <c r="H52" i="1"/>
  <c r="E52" i="1"/>
  <c r="F52" i="1" s="1"/>
  <c r="H51" i="1"/>
  <c r="E51" i="1"/>
  <c r="F51" i="1" s="1"/>
  <c r="H50" i="1"/>
  <c r="E50" i="1"/>
  <c r="F50" i="1" s="1"/>
  <c r="H49" i="1"/>
  <c r="E49" i="1"/>
  <c r="F49" i="1" s="1"/>
  <c r="H48" i="1"/>
  <c r="E48" i="1"/>
  <c r="F48" i="1" s="1"/>
  <c r="H47" i="1"/>
  <c r="E47" i="1"/>
  <c r="F47" i="1" s="1"/>
  <c r="H46" i="1"/>
  <c r="E46" i="1"/>
  <c r="F46" i="1" s="1"/>
  <c r="H45" i="1"/>
  <c r="E45" i="1"/>
  <c r="F45" i="1" s="1"/>
  <c r="H44" i="1"/>
  <c r="E44" i="1"/>
  <c r="F44" i="1" s="1"/>
  <c r="H43" i="1"/>
  <c r="E43" i="1"/>
  <c r="F43" i="1" s="1"/>
  <c r="H42" i="1"/>
  <c r="E42" i="1"/>
  <c r="F42" i="1" s="1"/>
  <c r="H41" i="1"/>
  <c r="E41" i="1"/>
  <c r="F41" i="1" s="1"/>
  <c r="H40" i="1"/>
  <c r="E40" i="1"/>
  <c r="F40" i="1" s="1"/>
  <c r="H39" i="1"/>
  <c r="E39" i="1"/>
  <c r="F39" i="1" s="1"/>
  <c r="H38" i="1"/>
  <c r="E38" i="1"/>
  <c r="F38" i="1" s="1"/>
  <c r="H37" i="1"/>
  <c r="E37" i="1"/>
  <c r="F37" i="1" s="1"/>
  <c r="H36" i="1"/>
  <c r="E36" i="1"/>
  <c r="F36" i="1" s="1"/>
  <c r="H35" i="1"/>
  <c r="E35" i="1"/>
  <c r="F35" i="1" s="1"/>
  <c r="H34" i="1"/>
  <c r="E34" i="1"/>
  <c r="F34" i="1" s="1"/>
  <c r="H33" i="1"/>
  <c r="E33" i="1"/>
  <c r="F33" i="1" s="1"/>
  <c r="H32" i="1"/>
  <c r="E32" i="1"/>
  <c r="F32" i="1" s="1"/>
  <c r="H31" i="1"/>
  <c r="E31" i="1"/>
  <c r="F31" i="1" s="1"/>
  <c r="H30" i="1"/>
  <c r="E30" i="1"/>
  <c r="F30" i="1" s="1"/>
  <c r="H29" i="1"/>
  <c r="E29" i="1"/>
  <c r="F29" i="1" s="1"/>
  <c r="H28" i="1"/>
  <c r="E28" i="1"/>
  <c r="F28" i="1" s="1"/>
  <c r="H27" i="1"/>
  <c r="E27" i="1"/>
  <c r="F27" i="1" s="1"/>
  <c r="H26" i="1"/>
  <c r="E26" i="1"/>
  <c r="F26" i="1" s="1"/>
  <c r="H25" i="1"/>
  <c r="E25" i="1"/>
  <c r="F25" i="1" s="1"/>
  <c r="H24" i="1"/>
  <c r="E24" i="1"/>
  <c r="F24" i="1" s="1"/>
  <c r="H23" i="1"/>
  <c r="E23" i="1"/>
  <c r="F23" i="1" s="1"/>
  <c r="H22" i="1"/>
  <c r="F22" i="1"/>
  <c r="E22" i="1"/>
  <c r="H21" i="1"/>
  <c r="E21" i="1"/>
  <c r="F21" i="1" s="1"/>
  <c r="H20" i="1"/>
  <c r="E20" i="1"/>
  <c r="F20" i="1" s="1"/>
  <c r="H19" i="1"/>
  <c r="E19" i="1"/>
  <c r="F19" i="1" s="1"/>
  <c r="H18" i="1"/>
  <c r="E18" i="1"/>
  <c r="F18" i="1" s="1"/>
  <c r="H17" i="1"/>
  <c r="E17" i="1"/>
  <c r="F17" i="1" s="1"/>
  <c r="H16" i="1"/>
  <c r="E16" i="1"/>
  <c r="F16" i="1" s="1"/>
  <c r="H15" i="1"/>
  <c r="E15" i="1"/>
  <c r="F15" i="1" s="1"/>
  <c r="H14" i="1"/>
  <c r="E14" i="1"/>
  <c r="F14" i="1" s="1"/>
  <c r="H13" i="1"/>
  <c r="E13" i="1"/>
  <c r="F13" i="1" s="1"/>
  <c r="H12" i="1"/>
  <c r="E12" i="1"/>
  <c r="F12" i="1" s="1"/>
  <c r="H11" i="1"/>
  <c r="E11" i="1"/>
  <c r="F11" i="1" s="1"/>
  <c r="H10" i="1"/>
  <c r="E10" i="1"/>
  <c r="F10" i="1" s="1"/>
  <c r="C70" i="1" l="1"/>
  <c r="E84" i="1"/>
  <c r="F84" i="1" s="1"/>
  <c r="D123" i="1"/>
  <c r="H74" i="1" s="1"/>
  <c r="E70" i="1"/>
  <c r="F70" i="1" s="1"/>
  <c r="E68" i="1"/>
  <c r="F68" i="1" s="1"/>
  <c r="E108" i="1"/>
  <c r="F108" i="1" s="1"/>
  <c r="C123" i="1"/>
  <c r="C125" i="1" s="1"/>
  <c r="E95" i="1"/>
  <c r="F95" i="1" s="1"/>
  <c r="E121" i="1"/>
  <c r="F121" i="1" s="1"/>
  <c r="E60" i="1"/>
  <c r="E100" i="1"/>
  <c r="F100" i="1" s="1"/>
  <c r="D125" i="1" l="1"/>
  <c r="D128" i="1" s="1"/>
  <c r="D5" i="1" s="1"/>
  <c r="E123" i="1"/>
  <c r="F123" i="1" s="1"/>
  <c r="C128" i="1"/>
  <c r="C5" i="1" s="1"/>
  <c r="C6" i="1" l="1"/>
  <c r="E125" i="1"/>
  <c r="F125" i="1" s="1"/>
  <c r="E128" i="1" l="1"/>
  <c r="F128" i="1" s="1"/>
  <c r="B126" i="1" l="1"/>
  <c r="B71" i="1"/>
  <c r="D6" i="1"/>
</calcChain>
</file>

<file path=xl/sharedStrings.xml><?xml version="1.0" encoding="utf-8"?>
<sst xmlns="http://schemas.openxmlformats.org/spreadsheetml/2006/main" count="71" uniqueCount="67">
  <si>
    <t>Prior Period</t>
  </si>
  <si>
    <t>$ Change</t>
  </si>
  <si>
    <t>% Change</t>
  </si>
  <si>
    <t>Budgeted Expenses</t>
  </si>
  <si>
    <t>Cash Revenue vs. Expenses</t>
  </si>
  <si>
    <t>I. Salaries and Wages</t>
  </si>
  <si>
    <t>Title/Category</t>
  </si>
  <si>
    <t>FTE</t>
  </si>
  <si>
    <t>Salary at 100% FTE</t>
  </si>
  <si>
    <t>Total salaries:</t>
  </si>
  <si>
    <t>II. Fringe Benefits</t>
  </si>
  <si>
    <t>Medical benefits</t>
  </si>
  <si>
    <t>Fringe Rate</t>
  </si>
  <si>
    <t>Dental and/or vision benefits</t>
  </si>
  <si>
    <t>Deferred compensation plan</t>
  </si>
  <si>
    <t>Defined benefit plan</t>
  </si>
  <si>
    <t>Federal Insurance Contributions Act (FICA) tax</t>
  </si>
  <si>
    <t>Other employee benefits</t>
  </si>
  <si>
    <t>Total</t>
  </si>
  <si>
    <t>Total Personal Service Expenses (I+II)</t>
  </si>
  <si>
    <t>III. Indirect Costs*</t>
  </si>
  <si>
    <t>IV. Equipment, Furniture, Software &amp; Other Fixed Assets</t>
  </si>
  <si>
    <t>V. Other NPS</t>
  </si>
  <si>
    <t>Supplies</t>
  </si>
  <si>
    <t>Travel</t>
  </si>
  <si>
    <t>Routine Travel</t>
  </si>
  <si>
    <t>Conference/Meeting Travel</t>
  </si>
  <si>
    <t>Sub Total</t>
  </si>
  <si>
    <t>Rentals, Lease &amp; Repairs of Equipment</t>
  </si>
  <si>
    <t>Real Estate Rentals/Utilities</t>
  </si>
  <si>
    <t>Postage &amp; Shipping</t>
  </si>
  <si>
    <t>Printing</t>
  </si>
  <si>
    <t>Telecommunications</t>
  </si>
  <si>
    <t>Insurance Fees</t>
  </si>
  <si>
    <t>Legal Reference</t>
  </si>
  <si>
    <t>Consultant Trainer Fees and Honoraria</t>
  </si>
  <si>
    <t>Payments to Neutrals (ADR only)</t>
  </si>
  <si>
    <t>Food and Beverage</t>
  </si>
  <si>
    <t>Snacks (Children's Centers only)</t>
  </si>
  <si>
    <t>Other food and beverage</t>
  </si>
  <si>
    <t>Miscellaneous Expenses</t>
  </si>
  <si>
    <t>Professional Association Dues / License Fees</t>
  </si>
  <si>
    <t>Conference Registration Fees</t>
  </si>
  <si>
    <t>Meeting Space Rental / Miscellaneous Meeting Expenses</t>
  </si>
  <si>
    <t>Transcripts</t>
  </si>
  <si>
    <t>Other Miscellaneous Expenses</t>
  </si>
  <si>
    <t>Services</t>
  </si>
  <si>
    <t>Legal</t>
  </si>
  <si>
    <t>Accounting/Audit</t>
  </si>
  <si>
    <t>Consultant Bookkeeping</t>
  </si>
  <si>
    <t>Information Technology Support</t>
  </si>
  <si>
    <t>Public Relations</t>
  </si>
  <si>
    <t>Janitorial</t>
  </si>
  <si>
    <t>Records Management</t>
  </si>
  <si>
    <t>Temporary Staffing</t>
  </si>
  <si>
    <t>Experts</t>
  </si>
  <si>
    <t>Other Services</t>
  </si>
  <si>
    <t>Total Other NPS (V)</t>
  </si>
  <si>
    <t>Total Non Personal Service Expenses (III+IV+V)</t>
  </si>
  <si>
    <t>Total Expenses (I+II+III+IV+V)</t>
  </si>
  <si>
    <t>*If using indirect costs, submit an explanation of the cost allocation methodology along with your budget</t>
  </si>
  <si>
    <t>EXPENSE BUDGET</t>
  </si>
  <si>
    <t>Budgeted Amount</t>
  </si>
  <si>
    <t>Indirect Rate</t>
  </si>
  <si>
    <t>March 15, 2017 - September 30, 2017</t>
  </si>
  <si>
    <t>Total Funding</t>
  </si>
  <si>
    <t>The budget submitted must cover the period March 15, 2017 - September 30, 2017.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</si>
</sst>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1" formatCode="_(* #,##0_);_(* \(#,##0\);_(* &quot;-&quot;_);_(@_)"/>
    <numFmt numFmtId="164" formatCode="&quot;$&quot;#,##0"/>
    <numFmt numFmtId="165" formatCode="&quot;$&quot;#,##0.00"/>
    <numFmt numFmtId="166" formatCode="0.0"/>
  </numFmts>
  <fonts count="7" x14ac:knownFonts="1">
    <font>
      <sz val="10"/>
      <name val="Arial"/>
    </font>
    <font>
      <b/>
      <sz val="12"/>
      <name val="Arial"/>
      <family val="2"/>
    </font>
    <font>
      <sz val="12"/>
      <name val="Arial"/>
      <family val="2"/>
    </font>
    <font>
      <b/>
      <u/>
      <sz val="12"/>
      <name val="Arial"/>
      <family val="2"/>
    </font>
    <font>
      <b/>
      <i/>
      <sz val="12"/>
      <name val="Arial"/>
      <family val="2"/>
    </font>
    <font>
      <sz val="10"/>
      <name val="Arial"/>
      <family val="2"/>
    </font>
    <font>
      <sz val="1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style="double">
        <color indexed="64"/>
      </top>
      <bottom/>
      <diagonal/>
    </border>
    <border>
      <left/>
      <right/>
      <top style="double">
        <color indexed="64"/>
      </top>
      <bottom style="double">
        <color indexed="64"/>
      </bottom>
      <diagonal/>
    </border>
  </borders>
  <cellStyleXfs count="2">
    <xf numFmtId="0" fontId="0" fillId="0" borderId="0">
      <alignment vertical="top"/>
    </xf>
    <xf numFmtId="9" fontId="5" fillId="0" borderId="0" applyFont="0" applyFill="0" applyBorder="0" applyAlignment="0" applyProtection="0"/>
  </cellStyleXfs>
  <cellXfs count="49">
    <xf numFmtId="0" fontId="0" fillId="0" borderId="0" xfId="0">
      <alignment vertical="top"/>
    </xf>
    <xf numFmtId="0" fontId="2" fillId="0" borderId="0" xfId="0" applyFont="1" applyAlignment="1" applyProtection="1"/>
    <xf numFmtId="0" fontId="1" fillId="0" borderId="0" xfId="0" applyFont="1" applyAlignment="1" applyProtection="1">
      <alignment horizontal="center"/>
    </xf>
    <xf numFmtId="0" fontId="1" fillId="0" borderId="0" xfId="0" applyFont="1" applyAlignment="1" applyProtection="1">
      <alignment horizontal="right"/>
    </xf>
    <xf numFmtId="164" fontId="1" fillId="0" borderId="0" xfId="0" applyNumberFormat="1" applyFont="1" applyAlignment="1" applyProtection="1"/>
    <xf numFmtId="41" fontId="2" fillId="0" borderId="0" xfId="0" applyNumberFormat="1" applyFont="1" applyAlignment="1" applyProtection="1"/>
    <xf numFmtId="10" fontId="2" fillId="0" borderId="0" xfId="0" applyNumberFormat="1" applyFont="1" applyAlignment="1" applyProtection="1"/>
    <xf numFmtId="164" fontId="2" fillId="0" borderId="0" xfId="0" applyNumberFormat="1" applyFont="1" applyAlignment="1" applyProtection="1"/>
    <xf numFmtId="6" fontId="2" fillId="0" borderId="0" xfId="0" applyNumberFormat="1" applyFont="1" applyAlignment="1" applyProtection="1"/>
    <xf numFmtId="0" fontId="1" fillId="0" borderId="0" xfId="0" applyFont="1" applyAlignment="1" applyProtection="1">
      <alignment horizontal="left" vertical="top"/>
    </xf>
    <xf numFmtId="0" fontId="2" fillId="0" borderId="0" xfId="0" applyFont="1" applyAlignment="1" applyProtection="1">
      <alignment horizontal="right" wrapText="1"/>
    </xf>
    <xf numFmtId="49" fontId="1" fillId="0" borderId="0" xfId="0" applyNumberFormat="1" applyFont="1" applyAlignment="1" applyProtection="1"/>
    <xf numFmtId="0" fontId="1" fillId="0" borderId="0" xfId="0" applyFont="1" applyAlignment="1" applyProtection="1">
      <alignment horizontal="center" wrapText="1"/>
    </xf>
    <xf numFmtId="49" fontId="2" fillId="2" borderId="1" xfId="0" applyNumberFormat="1" applyFont="1" applyFill="1" applyBorder="1" applyAlignment="1" applyProtection="1">
      <alignment horizontal="left"/>
      <protection locked="0"/>
    </xf>
    <xf numFmtId="41" fontId="2" fillId="0" borderId="0" xfId="0" applyNumberFormat="1" applyFont="1" applyFill="1" applyBorder="1" applyAlignment="1" applyProtection="1"/>
    <xf numFmtId="41" fontId="2" fillId="2" borderId="1" xfId="0" applyNumberFormat="1" applyFont="1" applyFill="1" applyBorder="1" applyAlignment="1" applyProtection="1">
      <protection locked="0"/>
    </xf>
    <xf numFmtId="3" fontId="2" fillId="0" borderId="0" xfId="0" applyNumberFormat="1" applyFont="1" applyAlignment="1" applyProtection="1"/>
    <xf numFmtId="2" fontId="2" fillId="2" borderId="1" xfId="0" applyNumberFormat="1" applyFont="1" applyFill="1" applyBorder="1" applyAlignment="1" applyProtection="1">
      <protection locked="0"/>
    </xf>
    <xf numFmtId="165" fontId="2" fillId="0" borderId="0" xfId="0" applyNumberFormat="1" applyFont="1" applyAlignment="1" applyProtection="1"/>
    <xf numFmtId="0" fontId="2" fillId="0" borderId="0" xfId="0" applyFont="1" applyProtection="1">
      <alignment vertical="top"/>
    </xf>
    <xf numFmtId="166" fontId="2" fillId="2" borderId="1" xfId="0" applyNumberFormat="1" applyFont="1" applyFill="1" applyBorder="1" applyAlignment="1" applyProtection="1">
      <protection locked="0"/>
    </xf>
    <xf numFmtId="166" fontId="2" fillId="2" borderId="2" xfId="0" applyNumberFormat="1" applyFont="1" applyFill="1" applyBorder="1" applyAlignment="1" applyProtection="1">
      <protection locked="0"/>
    </xf>
    <xf numFmtId="41" fontId="1" fillId="0" borderId="3" xfId="0" applyNumberFormat="1" applyFont="1" applyBorder="1" applyAlignment="1" applyProtection="1"/>
    <xf numFmtId="166" fontId="1" fillId="0" borderId="3" xfId="0" applyNumberFormat="1" applyFont="1" applyFill="1" applyBorder="1" applyAlignment="1" applyProtection="1"/>
    <xf numFmtId="0" fontId="2" fillId="0" borderId="0" xfId="0" applyFont="1" applyAlignment="1" applyProtection="1">
      <alignment horizontal="right"/>
    </xf>
    <xf numFmtId="0" fontId="1" fillId="0" borderId="0" xfId="0" applyFont="1" applyBorder="1" applyAlignment="1" applyProtection="1">
      <alignment horizontal="center" wrapText="1"/>
    </xf>
    <xf numFmtId="10" fontId="1" fillId="0" borderId="0" xfId="0" applyNumberFormat="1" applyFont="1" applyAlignment="1" applyProtection="1"/>
    <xf numFmtId="41" fontId="1" fillId="0" borderId="0" xfId="0" applyNumberFormat="1" applyFont="1" applyFill="1" applyAlignment="1" applyProtection="1"/>
    <xf numFmtId="0" fontId="1" fillId="0" borderId="0" xfId="0" applyFont="1" applyAlignment="1" applyProtection="1"/>
    <xf numFmtId="37" fontId="2" fillId="0" borderId="0" xfId="0" applyNumberFormat="1" applyFont="1" applyFill="1" applyAlignment="1" applyProtection="1"/>
    <xf numFmtId="0" fontId="1" fillId="0" borderId="0" xfId="0" applyFont="1" applyAlignment="1" applyProtection="1">
      <alignment vertical="top"/>
    </xf>
    <xf numFmtId="0" fontId="2" fillId="3" borderId="0" xfId="0" applyFont="1" applyFill="1" applyAlignment="1" applyProtection="1"/>
    <xf numFmtId="0" fontId="2" fillId="3" borderId="0" xfId="0" applyFont="1" applyFill="1" applyAlignment="1" applyProtection="1">
      <alignment horizontal="right"/>
    </xf>
    <xf numFmtId="2" fontId="2" fillId="3" borderId="0" xfId="0" applyNumberFormat="1" applyFont="1" applyFill="1" applyAlignment="1" applyProtection="1"/>
    <xf numFmtId="0" fontId="3" fillId="0" borderId="0" xfId="0" applyFont="1" applyAlignment="1" applyProtection="1">
      <alignment horizontal="left" vertical="top"/>
    </xf>
    <xf numFmtId="0" fontId="2" fillId="0" borderId="0" xfId="0" applyFont="1" applyFill="1" applyAlignment="1" applyProtection="1"/>
    <xf numFmtId="2" fontId="2" fillId="0" borderId="0" xfId="0" applyNumberFormat="1" applyFont="1" applyAlignment="1" applyProtection="1"/>
    <xf numFmtId="37" fontId="2" fillId="2" borderId="1" xfId="0" applyNumberFormat="1" applyFont="1" applyFill="1" applyBorder="1" applyAlignment="1" applyProtection="1">
      <protection locked="0"/>
    </xf>
    <xf numFmtId="0" fontId="3" fillId="0" borderId="0" xfId="0" applyFont="1" applyAlignment="1" applyProtection="1">
      <alignment horizontal="right"/>
    </xf>
    <xf numFmtId="41" fontId="1" fillId="0" borderId="0" xfId="0" applyNumberFormat="1" applyFont="1" applyAlignment="1" applyProtection="1"/>
    <xf numFmtId="41" fontId="2" fillId="0" borderId="0" xfId="0" applyNumberFormat="1" applyFont="1" applyFill="1" applyAlignment="1" applyProtection="1"/>
    <xf numFmtId="0" fontId="1" fillId="0" borderId="0" xfId="0" applyFont="1" applyAlignment="1" applyProtection="1">
      <alignment horizontal="right" vertical="top"/>
    </xf>
    <xf numFmtId="41" fontId="1" fillId="0" borderId="0" xfId="0" applyNumberFormat="1" applyFont="1" applyFill="1" applyBorder="1" applyAlignment="1" applyProtection="1"/>
    <xf numFmtId="41" fontId="1" fillId="0" borderId="4" xfId="0" applyNumberFormat="1" applyFont="1" applyBorder="1" applyAlignment="1" applyProtection="1"/>
    <xf numFmtId="10" fontId="2" fillId="0" borderId="0" xfId="1" applyNumberFormat="1" applyFont="1" applyAlignment="1" applyProtection="1"/>
    <xf numFmtId="0" fontId="1" fillId="0" borderId="0" xfId="0" applyFont="1" applyAlignment="1" applyProtection="1">
      <alignment horizontal="center"/>
    </xf>
    <xf numFmtId="0" fontId="1" fillId="0" borderId="0" xfId="0" applyFont="1" applyAlignment="1" applyProtection="1">
      <alignment horizontal="right"/>
    </xf>
    <xf numFmtId="0" fontId="4" fillId="0" borderId="0" xfId="0" applyFont="1" applyAlignment="1" applyProtection="1">
      <alignment horizontal="center"/>
    </xf>
    <xf numFmtId="0" fontId="6" fillId="0" borderId="0" xfId="0" applyFont="1" applyAlignment="1" applyProtection="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courts-my.sharepoint.com/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0"/>
  <sheetViews>
    <sheetView tabSelected="1" view="pageBreakPreview" zoomScale="90" zoomScaleNormal="100" zoomScaleSheetLayoutView="90" workbookViewId="0">
      <selection activeCell="B10" sqref="B10"/>
    </sheetView>
  </sheetViews>
  <sheetFormatPr defaultColWidth="8.85546875" defaultRowHeight="15" x14ac:dyDescent="0.2"/>
  <cols>
    <col min="1" max="1" width="5.5703125" style="1" customWidth="1"/>
    <col min="2" max="2" width="64.5703125" style="1" customWidth="1"/>
    <col min="3" max="3" width="19.28515625" style="1" hidden="1" customWidth="1"/>
    <col min="4" max="4" width="22" style="1" customWidth="1"/>
    <col min="5" max="5" width="19.28515625" style="1" hidden="1" customWidth="1"/>
    <col min="6" max="6" width="16.140625" style="1" hidden="1" customWidth="1"/>
    <col min="7" max="7" width="14.85546875" style="1" customWidth="1"/>
    <col min="8" max="8" width="17.42578125" style="1" customWidth="1"/>
    <col min="9" max="9" width="46.28515625" style="1" customWidth="1"/>
    <col min="10" max="10" width="8.85546875" style="1"/>
    <col min="11" max="11" width="9.28515625" style="1" bestFit="1" customWidth="1"/>
    <col min="12" max="16384" width="8.85546875" style="1"/>
  </cols>
  <sheetData>
    <row r="1" spans="1:8" ht="15.75" x14ac:dyDescent="0.25">
      <c r="A1" s="45" t="s">
        <v>61</v>
      </c>
      <c r="B1" s="45"/>
      <c r="C1" s="45"/>
      <c r="D1" s="45"/>
      <c r="E1" s="45"/>
      <c r="F1" s="45"/>
      <c r="G1" s="45"/>
      <c r="H1" s="45"/>
    </row>
    <row r="2" spans="1:8" ht="15.75" x14ac:dyDescent="0.25">
      <c r="A2" s="45" t="s">
        <v>64</v>
      </c>
      <c r="B2" s="45"/>
      <c r="C2" s="45"/>
      <c r="D2" s="45"/>
      <c r="E2" s="45"/>
      <c r="F2" s="45"/>
      <c r="G2" s="45"/>
      <c r="H2" s="45"/>
    </row>
    <row r="3" spans="1:8" ht="72" customHeight="1" x14ac:dyDescent="0.2">
      <c r="A3" s="48" t="s">
        <v>66</v>
      </c>
      <c r="B3" s="48"/>
      <c r="C3" s="48"/>
      <c r="D3" s="48"/>
      <c r="E3" s="48"/>
      <c r="F3" s="48"/>
      <c r="G3" s="48"/>
      <c r="H3" s="48"/>
    </row>
    <row r="4" spans="1:8" ht="15.75" x14ac:dyDescent="0.25">
      <c r="B4" s="3" t="s">
        <v>65</v>
      </c>
      <c r="C4" s="4">
        <v>1269000</v>
      </c>
      <c r="D4" s="8">
        <v>48016</v>
      </c>
      <c r="E4" s="5">
        <f>SUM(D4-C4)</f>
        <v>-1220984</v>
      </c>
      <c r="F4" s="6">
        <f>SUM(E4/C4)</f>
        <v>-0.96216233254531125</v>
      </c>
      <c r="G4" s="7"/>
    </row>
    <row r="5" spans="1:8" ht="15.75" x14ac:dyDescent="0.25">
      <c r="B5" s="3" t="s">
        <v>3</v>
      </c>
      <c r="C5" s="4">
        <f>SUM(C128)</f>
        <v>0</v>
      </c>
      <c r="D5" s="4">
        <f>SUM(D128)</f>
        <v>0</v>
      </c>
      <c r="G5" s="7"/>
    </row>
    <row r="6" spans="1:8" ht="15.75" x14ac:dyDescent="0.25">
      <c r="B6" s="3" t="s">
        <v>4</v>
      </c>
      <c r="C6" s="8">
        <f>SUM(C4-C5)</f>
        <v>1269000</v>
      </c>
      <c r="D6" s="8">
        <f>SUM(D4-D5)</f>
        <v>48016</v>
      </c>
    </row>
    <row r="7" spans="1:8" ht="15.75" x14ac:dyDescent="0.25">
      <c r="B7" s="3"/>
      <c r="C7" s="3"/>
      <c r="D7" s="8"/>
    </row>
    <row r="8" spans="1:8" ht="15.75" x14ac:dyDescent="0.2">
      <c r="B8" s="9" t="s">
        <v>5</v>
      </c>
      <c r="C8" s="9"/>
      <c r="D8" s="10"/>
    </row>
    <row r="9" spans="1:8" ht="31.5" x14ac:dyDescent="0.25">
      <c r="B9" s="11" t="s">
        <v>6</v>
      </c>
      <c r="C9" s="2" t="s">
        <v>0</v>
      </c>
      <c r="D9" s="2" t="s">
        <v>62</v>
      </c>
      <c r="E9" s="2" t="s">
        <v>1</v>
      </c>
      <c r="F9" s="2" t="s">
        <v>2</v>
      </c>
      <c r="G9" s="12" t="s">
        <v>7</v>
      </c>
      <c r="H9" s="12" t="s">
        <v>8</v>
      </c>
    </row>
    <row r="10" spans="1:8" x14ac:dyDescent="0.2">
      <c r="A10" s="1">
        <v>1</v>
      </c>
      <c r="B10" s="13"/>
      <c r="C10" s="14"/>
      <c r="D10" s="15"/>
      <c r="E10" s="16" t="str">
        <f t="shared" ref="E10:E59" si="0">IF(SUM(D10-C10)=0,"",SUM(D10-C10))</f>
        <v/>
      </c>
      <c r="F10" s="6" t="str">
        <f t="shared" ref="F10:F59" si="1">IF(OR(C10=0,C10="",E10=0,E10=""),"",SUM(E10/C10))</f>
        <v/>
      </c>
      <c r="G10" s="17"/>
      <c r="H10" s="18" t="str">
        <f>IF(OR(D10="",G10=""),"",SUM(D10/G10))</f>
        <v/>
      </c>
    </row>
    <row r="11" spans="1:8" x14ac:dyDescent="0.2">
      <c r="A11" s="1">
        <v>2</v>
      </c>
      <c r="B11" s="13"/>
      <c r="C11" s="14"/>
      <c r="D11" s="15"/>
      <c r="E11" s="16" t="str">
        <f t="shared" si="0"/>
        <v/>
      </c>
      <c r="F11" s="6" t="str">
        <f t="shared" si="1"/>
        <v/>
      </c>
      <c r="G11" s="17"/>
      <c r="H11" s="18" t="str">
        <f t="shared" ref="H11:H59" si="2">IF(OR(D11="",G11=""),"",SUM(D11/G11))</f>
        <v/>
      </c>
    </row>
    <row r="12" spans="1:8" x14ac:dyDescent="0.2">
      <c r="A12" s="1">
        <v>3</v>
      </c>
      <c r="B12" s="13"/>
      <c r="C12" s="14"/>
      <c r="D12" s="15"/>
      <c r="E12" s="16" t="str">
        <f t="shared" si="0"/>
        <v/>
      </c>
      <c r="F12" s="6" t="str">
        <f t="shared" si="1"/>
        <v/>
      </c>
      <c r="G12" s="17"/>
      <c r="H12" s="18" t="str">
        <f t="shared" si="2"/>
        <v/>
      </c>
    </row>
    <row r="13" spans="1:8" s="19" customFormat="1" x14ac:dyDescent="0.2">
      <c r="A13" s="1">
        <v>4</v>
      </c>
      <c r="B13" s="13"/>
      <c r="C13" s="14"/>
      <c r="D13" s="15"/>
      <c r="E13" s="16" t="str">
        <f t="shared" si="0"/>
        <v/>
      </c>
      <c r="F13" s="6" t="str">
        <f t="shared" si="1"/>
        <v/>
      </c>
      <c r="G13" s="17"/>
      <c r="H13" s="18" t="str">
        <f t="shared" si="2"/>
        <v/>
      </c>
    </row>
    <row r="14" spans="1:8" x14ac:dyDescent="0.2">
      <c r="A14" s="1">
        <v>5</v>
      </c>
      <c r="B14" s="13"/>
      <c r="C14" s="14"/>
      <c r="D14" s="15"/>
      <c r="E14" s="16" t="str">
        <f t="shared" si="0"/>
        <v/>
      </c>
      <c r="F14" s="6" t="str">
        <f t="shared" si="1"/>
        <v/>
      </c>
      <c r="G14" s="17"/>
      <c r="H14" s="18" t="str">
        <f t="shared" si="2"/>
        <v/>
      </c>
    </row>
    <row r="15" spans="1:8" x14ac:dyDescent="0.2">
      <c r="A15" s="1">
        <v>6</v>
      </c>
      <c r="B15" s="13"/>
      <c r="C15" s="14"/>
      <c r="D15" s="15"/>
      <c r="E15" s="16" t="str">
        <f t="shared" si="0"/>
        <v/>
      </c>
      <c r="F15" s="6" t="str">
        <f t="shared" si="1"/>
        <v/>
      </c>
      <c r="G15" s="17"/>
      <c r="H15" s="18" t="str">
        <f t="shared" si="2"/>
        <v/>
      </c>
    </row>
    <row r="16" spans="1:8" x14ac:dyDescent="0.2">
      <c r="A16" s="1">
        <v>7</v>
      </c>
      <c r="B16" s="13"/>
      <c r="C16" s="14"/>
      <c r="D16" s="15"/>
      <c r="E16" s="16" t="str">
        <f t="shared" si="0"/>
        <v/>
      </c>
      <c r="F16" s="6" t="str">
        <f t="shared" si="1"/>
        <v/>
      </c>
      <c r="G16" s="17"/>
      <c r="H16" s="18" t="str">
        <f t="shared" si="2"/>
        <v/>
      </c>
    </row>
    <row r="17" spans="1:8" x14ac:dyDescent="0.2">
      <c r="A17" s="1">
        <v>8</v>
      </c>
      <c r="B17" s="13"/>
      <c r="C17" s="14"/>
      <c r="D17" s="15"/>
      <c r="E17" s="16" t="str">
        <f t="shared" si="0"/>
        <v/>
      </c>
      <c r="F17" s="6" t="str">
        <f t="shared" si="1"/>
        <v/>
      </c>
      <c r="G17" s="17"/>
      <c r="H17" s="18" t="str">
        <f t="shared" si="2"/>
        <v/>
      </c>
    </row>
    <row r="18" spans="1:8" x14ac:dyDescent="0.2">
      <c r="A18" s="1">
        <v>9</v>
      </c>
      <c r="B18" s="13"/>
      <c r="C18" s="14"/>
      <c r="D18" s="15"/>
      <c r="E18" s="16" t="str">
        <f t="shared" si="0"/>
        <v/>
      </c>
      <c r="F18" s="6" t="str">
        <f t="shared" si="1"/>
        <v/>
      </c>
      <c r="G18" s="17"/>
      <c r="H18" s="18" t="str">
        <f t="shared" si="2"/>
        <v/>
      </c>
    </row>
    <row r="19" spans="1:8" x14ac:dyDescent="0.2">
      <c r="A19" s="1">
        <v>10</v>
      </c>
      <c r="B19" s="13"/>
      <c r="C19" s="14"/>
      <c r="D19" s="15"/>
      <c r="E19" s="16" t="str">
        <f t="shared" si="0"/>
        <v/>
      </c>
      <c r="F19" s="6" t="str">
        <f t="shared" si="1"/>
        <v/>
      </c>
      <c r="G19" s="17"/>
      <c r="H19" s="18" t="str">
        <f t="shared" si="2"/>
        <v/>
      </c>
    </row>
    <row r="20" spans="1:8" x14ac:dyDescent="0.2">
      <c r="A20" s="1">
        <v>11</v>
      </c>
      <c r="B20" s="13"/>
      <c r="C20" s="14"/>
      <c r="D20" s="15"/>
      <c r="E20" s="16" t="str">
        <f t="shared" si="0"/>
        <v/>
      </c>
      <c r="F20" s="6" t="str">
        <f t="shared" si="1"/>
        <v/>
      </c>
      <c r="G20" s="17"/>
      <c r="H20" s="18" t="str">
        <f t="shared" si="2"/>
        <v/>
      </c>
    </row>
    <row r="21" spans="1:8" x14ac:dyDescent="0.2">
      <c r="A21" s="1">
        <v>12</v>
      </c>
      <c r="B21" s="13"/>
      <c r="C21" s="14"/>
      <c r="D21" s="15"/>
      <c r="E21" s="16" t="str">
        <f t="shared" si="0"/>
        <v/>
      </c>
      <c r="F21" s="6" t="str">
        <f t="shared" si="1"/>
        <v/>
      </c>
      <c r="G21" s="17"/>
      <c r="H21" s="18" t="str">
        <f t="shared" si="2"/>
        <v/>
      </c>
    </row>
    <row r="22" spans="1:8" x14ac:dyDescent="0.2">
      <c r="A22" s="1">
        <v>13</v>
      </c>
      <c r="B22" s="13"/>
      <c r="C22" s="14"/>
      <c r="D22" s="15"/>
      <c r="E22" s="16" t="str">
        <f t="shared" si="0"/>
        <v/>
      </c>
      <c r="F22" s="6" t="str">
        <f t="shared" si="1"/>
        <v/>
      </c>
      <c r="G22" s="17"/>
      <c r="H22" s="18" t="str">
        <f t="shared" si="2"/>
        <v/>
      </c>
    </row>
    <row r="23" spans="1:8" x14ac:dyDescent="0.2">
      <c r="A23" s="1">
        <v>14</v>
      </c>
      <c r="B23" s="13"/>
      <c r="C23" s="14"/>
      <c r="D23" s="15"/>
      <c r="E23" s="16" t="str">
        <f t="shared" si="0"/>
        <v/>
      </c>
      <c r="F23" s="6" t="str">
        <f t="shared" si="1"/>
        <v/>
      </c>
      <c r="G23" s="17"/>
      <c r="H23" s="18" t="str">
        <f t="shared" si="2"/>
        <v/>
      </c>
    </row>
    <row r="24" spans="1:8" x14ac:dyDescent="0.2">
      <c r="A24" s="1">
        <v>15</v>
      </c>
      <c r="B24" s="13"/>
      <c r="C24" s="14"/>
      <c r="D24" s="15"/>
      <c r="E24" s="16" t="str">
        <f t="shared" si="0"/>
        <v/>
      </c>
      <c r="F24" s="6" t="str">
        <f t="shared" si="1"/>
        <v/>
      </c>
      <c r="G24" s="17"/>
      <c r="H24" s="18" t="str">
        <f t="shared" si="2"/>
        <v/>
      </c>
    </row>
    <row r="25" spans="1:8" x14ac:dyDescent="0.2">
      <c r="A25" s="1">
        <v>16</v>
      </c>
      <c r="B25" s="13"/>
      <c r="C25" s="14"/>
      <c r="D25" s="15"/>
      <c r="E25" s="16" t="str">
        <f t="shared" si="0"/>
        <v/>
      </c>
      <c r="F25" s="6" t="str">
        <f t="shared" si="1"/>
        <v/>
      </c>
      <c r="G25" s="17"/>
      <c r="H25" s="18" t="str">
        <f t="shared" si="2"/>
        <v/>
      </c>
    </row>
    <row r="26" spans="1:8" x14ac:dyDescent="0.2">
      <c r="A26" s="1">
        <v>17</v>
      </c>
      <c r="B26" s="13"/>
      <c r="C26" s="14"/>
      <c r="D26" s="15"/>
      <c r="E26" s="16" t="str">
        <f t="shared" si="0"/>
        <v/>
      </c>
      <c r="F26" s="6" t="str">
        <f t="shared" si="1"/>
        <v/>
      </c>
      <c r="G26" s="17"/>
      <c r="H26" s="18" t="str">
        <f t="shared" si="2"/>
        <v/>
      </c>
    </row>
    <row r="27" spans="1:8" x14ac:dyDescent="0.2">
      <c r="A27" s="1">
        <v>18</v>
      </c>
      <c r="B27" s="13"/>
      <c r="C27" s="14"/>
      <c r="D27" s="15"/>
      <c r="E27" s="16" t="str">
        <f t="shared" si="0"/>
        <v/>
      </c>
      <c r="F27" s="6" t="str">
        <f t="shared" si="1"/>
        <v/>
      </c>
      <c r="G27" s="17"/>
      <c r="H27" s="18" t="str">
        <f t="shared" si="2"/>
        <v/>
      </c>
    </row>
    <row r="28" spans="1:8" x14ac:dyDescent="0.2">
      <c r="A28" s="1">
        <v>19</v>
      </c>
      <c r="B28" s="13"/>
      <c r="C28" s="14"/>
      <c r="D28" s="15"/>
      <c r="E28" s="16" t="str">
        <f t="shared" si="0"/>
        <v/>
      </c>
      <c r="F28" s="6" t="str">
        <f t="shared" si="1"/>
        <v/>
      </c>
      <c r="G28" s="17"/>
      <c r="H28" s="18" t="str">
        <f t="shared" si="2"/>
        <v/>
      </c>
    </row>
    <row r="29" spans="1:8" x14ac:dyDescent="0.2">
      <c r="A29" s="1">
        <v>20</v>
      </c>
      <c r="B29" s="13"/>
      <c r="C29" s="14"/>
      <c r="D29" s="15"/>
      <c r="E29" s="16" t="str">
        <f t="shared" si="0"/>
        <v/>
      </c>
      <c r="F29" s="6" t="str">
        <f t="shared" si="1"/>
        <v/>
      </c>
      <c r="G29" s="17"/>
      <c r="H29" s="18" t="str">
        <f t="shared" si="2"/>
        <v/>
      </c>
    </row>
    <row r="30" spans="1:8" x14ac:dyDescent="0.2">
      <c r="A30" s="1">
        <v>21</v>
      </c>
      <c r="B30" s="13"/>
      <c r="C30" s="14"/>
      <c r="D30" s="15"/>
      <c r="E30" s="16" t="str">
        <f t="shared" si="0"/>
        <v/>
      </c>
      <c r="F30" s="6" t="str">
        <f t="shared" si="1"/>
        <v/>
      </c>
      <c r="G30" s="17"/>
      <c r="H30" s="18" t="str">
        <f t="shared" si="2"/>
        <v/>
      </c>
    </row>
    <row r="31" spans="1:8" x14ac:dyDescent="0.2">
      <c r="A31" s="1">
        <v>22</v>
      </c>
      <c r="B31" s="13"/>
      <c r="C31" s="14"/>
      <c r="D31" s="15"/>
      <c r="E31" s="16" t="str">
        <f t="shared" si="0"/>
        <v/>
      </c>
      <c r="F31" s="6" t="str">
        <f t="shared" si="1"/>
        <v/>
      </c>
      <c r="G31" s="17"/>
      <c r="H31" s="18" t="str">
        <f t="shared" si="2"/>
        <v/>
      </c>
    </row>
    <row r="32" spans="1:8" x14ac:dyDescent="0.2">
      <c r="A32" s="1">
        <v>23</v>
      </c>
      <c r="B32" s="13"/>
      <c r="C32" s="14"/>
      <c r="D32" s="15"/>
      <c r="E32" s="16" t="str">
        <f t="shared" si="0"/>
        <v/>
      </c>
      <c r="F32" s="6" t="str">
        <f t="shared" si="1"/>
        <v/>
      </c>
      <c r="G32" s="17"/>
      <c r="H32" s="18" t="str">
        <f t="shared" si="2"/>
        <v/>
      </c>
    </row>
    <row r="33" spans="1:8" x14ac:dyDescent="0.2">
      <c r="A33" s="1">
        <v>24</v>
      </c>
      <c r="B33" s="13"/>
      <c r="C33" s="14"/>
      <c r="D33" s="15"/>
      <c r="E33" s="16" t="str">
        <f t="shared" si="0"/>
        <v/>
      </c>
      <c r="F33" s="6" t="str">
        <f t="shared" si="1"/>
        <v/>
      </c>
      <c r="G33" s="17"/>
      <c r="H33" s="18" t="str">
        <f t="shared" si="2"/>
        <v/>
      </c>
    </row>
    <row r="34" spans="1:8" x14ac:dyDescent="0.2">
      <c r="A34" s="1">
        <v>25</v>
      </c>
      <c r="B34" s="13"/>
      <c r="C34" s="14"/>
      <c r="D34" s="15"/>
      <c r="E34" s="16" t="str">
        <f t="shared" si="0"/>
        <v/>
      </c>
      <c r="F34" s="6" t="str">
        <f t="shared" si="1"/>
        <v/>
      </c>
      <c r="G34" s="17"/>
      <c r="H34" s="18" t="str">
        <f t="shared" si="2"/>
        <v/>
      </c>
    </row>
    <row r="35" spans="1:8" x14ac:dyDescent="0.2">
      <c r="A35" s="1">
        <v>26</v>
      </c>
      <c r="B35" s="13"/>
      <c r="C35" s="14"/>
      <c r="D35" s="15"/>
      <c r="E35" s="16" t="str">
        <f t="shared" si="0"/>
        <v/>
      </c>
      <c r="F35" s="6" t="str">
        <f t="shared" si="1"/>
        <v/>
      </c>
      <c r="G35" s="17"/>
      <c r="H35" s="18" t="str">
        <f t="shared" si="2"/>
        <v/>
      </c>
    </row>
    <row r="36" spans="1:8" x14ac:dyDescent="0.2">
      <c r="A36" s="1">
        <v>27</v>
      </c>
      <c r="B36" s="13"/>
      <c r="C36" s="14"/>
      <c r="D36" s="15"/>
      <c r="E36" s="16" t="str">
        <f t="shared" si="0"/>
        <v/>
      </c>
      <c r="F36" s="6" t="str">
        <f t="shared" si="1"/>
        <v/>
      </c>
      <c r="G36" s="17"/>
      <c r="H36" s="18" t="str">
        <f t="shared" si="2"/>
        <v/>
      </c>
    </row>
    <row r="37" spans="1:8" x14ac:dyDescent="0.2">
      <c r="A37" s="1">
        <v>28</v>
      </c>
      <c r="B37" s="13"/>
      <c r="C37" s="14"/>
      <c r="D37" s="15"/>
      <c r="E37" s="16" t="str">
        <f t="shared" si="0"/>
        <v/>
      </c>
      <c r="F37" s="6" t="str">
        <f t="shared" si="1"/>
        <v/>
      </c>
      <c r="G37" s="17"/>
      <c r="H37" s="18" t="str">
        <f t="shared" si="2"/>
        <v/>
      </c>
    </row>
    <row r="38" spans="1:8" x14ac:dyDescent="0.2">
      <c r="A38" s="1">
        <v>29</v>
      </c>
      <c r="B38" s="13"/>
      <c r="C38" s="14"/>
      <c r="D38" s="15"/>
      <c r="E38" s="16" t="str">
        <f t="shared" si="0"/>
        <v/>
      </c>
      <c r="F38" s="6" t="str">
        <f t="shared" si="1"/>
        <v/>
      </c>
      <c r="G38" s="17"/>
      <c r="H38" s="18" t="str">
        <f t="shared" si="2"/>
        <v/>
      </c>
    </row>
    <row r="39" spans="1:8" x14ac:dyDescent="0.2">
      <c r="A39" s="1">
        <v>30</v>
      </c>
      <c r="B39" s="13"/>
      <c r="C39" s="14"/>
      <c r="D39" s="15"/>
      <c r="E39" s="16" t="str">
        <f t="shared" si="0"/>
        <v/>
      </c>
      <c r="F39" s="6" t="str">
        <f t="shared" si="1"/>
        <v/>
      </c>
      <c r="G39" s="17"/>
      <c r="H39" s="18" t="str">
        <f t="shared" si="2"/>
        <v/>
      </c>
    </row>
    <row r="40" spans="1:8" x14ac:dyDescent="0.2">
      <c r="A40" s="1">
        <v>31</v>
      </c>
      <c r="B40" s="13"/>
      <c r="C40" s="14"/>
      <c r="D40" s="15"/>
      <c r="E40" s="16" t="str">
        <f t="shared" si="0"/>
        <v/>
      </c>
      <c r="F40" s="6" t="str">
        <f t="shared" si="1"/>
        <v/>
      </c>
      <c r="G40" s="17"/>
      <c r="H40" s="18" t="str">
        <f t="shared" si="2"/>
        <v/>
      </c>
    </row>
    <row r="41" spans="1:8" x14ac:dyDescent="0.2">
      <c r="A41" s="1">
        <v>32</v>
      </c>
      <c r="B41" s="13"/>
      <c r="C41" s="14"/>
      <c r="D41" s="15"/>
      <c r="E41" s="16" t="str">
        <f t="shared" si="0"/>
        <v/>
      </c>
      <c r="F41" s="6" t="str">
        <f t="shared" si="1"/>
        <v/>
      </c>
      <c r="G41" s="17"/>
      <c r="H41" s="18" t="str">
        <f t="shared" si="2"/>
        <v/>
      </c>
    </row>
    <row r="42" spans="1:8" x14ac:dyDescent="0.2">
      <c r="A42" s="1">
        <v>33</v>
      </c>
      <c r="B42" s="13"/>
      <c r="C42" s="14"/>
      <c r="D42" s="15"/>
      <c r="E42" s="16" t="str">
        <f t="shared" si="0"/>
        <v/>
      </c>
      <c r="F42" s="6" t="str">
        <f t="shared" si="1"/>
        <v/>
      </c>
      <c r="G42" s="17"/>
      <c r="H42" s="18" t="str">
        <f t="shared" si="2"/>
        <v/>
      </c>
    </row>
    <row r="43" spans="1:8" x14ac:dyDescent="0.2">
      <c r="A43" s="1">
        <v>34</v>
      </c>
      <c r="B43" s="13"/>
      <c r="C43" s="14"/>
      <c r="D43" s="15"/>
      <c r="E43" s="16" t="str">
        <f t="shared" si="0"/>
        <v/>
      </c>
      <c r="F43" s="6" t="str">
        <f t="shared" si="1"/>
        <v/>
      </c>
      <c r="G43" s="17"/>
      <c r="H43" s="18" t="str">
        <f t="shared" si="2"/>
        <v/>
      </c>
    </row>
    <row r="44" spans="1:8" x14ac:dyDescent="0.2">
      <c r="A44" s="1">
        <v>35</v>
      </c>
      <c r="B44" s="13"/>
      <c r="C44" s="14"/>
      <c r="D44" s="15"/>
      <c r="E44" s="16" t="str">
        <f t="shared" si="0"/>
        <v/>
      </c>
      <c r="F44" s="6" t="str">
        <f t="shared" si="1"/>
        <v/>
      </c>
      <c r="G44" s="17"/>
      <c r="H44" s="18" t="str">
        <f t="shared" si="2"/>
        <v/>
      </c>
    </row>
    <row r="45" spans="1:8" x14ac:dyDescent="0.2">
      <c r="A45" s="1">
        <v>36</v>
      </c>
      <c r="B45" s="13"/>
      <c r="C45" s="14"/>
      <c r="D45" s="15"/>
      <c r="E45" s="16" t="str">
        <f t="shared" si="0"/>
        <v/>
      </c>
      <c r="F45" s="6" t="str">
        <f t="shared" si="1"/>
        <v/>
      </c>
      <c r="G45" s="17"/>
      <c r="H45" s="18" t="str">
        <f t="shared" si="2"/>
        <v/>
      </c>
    </row>
    <row r="46" spans="1:8" x14ac:dyDescent="0.2">
      <c r="A46" s="1">
        <v>37</v>
      </c>
      <c r="B46" s="13"/>
      <c r="C46" s="14"/>
      <c r="D46" s="15"/>
      <c r="E46" s="16" t="str">
        <f t="shared" si="0"/>
        <v/>
      </c>
      <c r="F46" s="6" t="str">
        <f t="shared" si="1"/>
        <v/>
      </c>
      <c r="G46" s="17"/>
      <c r="H46" s="18" t="str">
        <f t="shared" si="2"/>
        <v/>
      </c>
    </row>
    <row r="47" spans="1:8" x14ac:dyDescent="0.2">
      <c r="A47" s="1">
        <v>38</v>
      </c>
      <c r="B47" s="13"/>
      <c r="C47" s="14"/>
      <c r="D47" s="15"/>
      <c r="E47" s="16" t="str">
        <f t="shared" si="0"/>
        <v/>
      </c>
      <c r="F47" s="6" t="str">
        <f t="shared" si="1"/>
        <v/>
      </c>
      <c r="G47" s="17"/>
      <c r="H47" s="18" t="str">
        <f t="shared" si="2"/>
        <v/>
      </c>
    </row>
    <row r="48" spans="1:8" x14ac:dyDescent="0.2">
      <c r="A48" s="1">
        <v>39</v>
      </c>
      <c r="B48" s="13"/>
      <c r="C48" s="14"/>
      <c r="D48" s="15"/>
      <c r="E48" s="16" t="str">
        <f t="shared" si="0"/>
        <v/>
      </c>
      <c r="F48" s="6" t="str">
        <f t="shared" si="1"/>
        <v/>
      </c>
      <c r="G48" s="17"/>
      <c r="H48" s="18" t="str">
        <f t="shared" si="2"/>
        <v/>
      </c>
    </row>
    <row r="49" spans="1:8" x14ac:dyDescent="0.2">
      <c r="A49" s="1">
        <v>40</v>
      </c>
      <c r="B49" s="13"/>
      <c r="C49" s="14"/>
      <c r="D49" s="15"/>
      <c r="E49" s="16" t="str">
        <f t="shared" si="0"/>
        <v/>
      </c>
      <c r="F49" s="6" t="str">
        <f t="shared" si="1"/>
        <v/>
      </c>
      <c r="G49" s="20"/>
      <c r="H49" s="18" t="str">
        <f t="shared" si="2"/>
        <v/>
      </c>
    </row>
    <row r="50" spans="1:8" x14ac:dyDescent="0.2">
      <c r="A50" s="1">
        <v>41</v>
      </c>
      <c r="B50" s="13"/>
      <c r="C50" s="14"/>
      <c r="D50" s="15"/>
      <c r="E50" s="16" t="str">
        <f t="shared" si="0"/>
        <v/>
      </c>
      <c r="F50" s="6" t="str">
        <f t="shared" si="1"/>
        <v/>
      </c>
      <c r="G50" s="20"/>
      <c r="H50" s="18" t="str">
        <f t="shared" si="2"/>
        <v/>
      </c>
    </row>
    <row r="51" spans="1:8" x14ac:dyDescent="0.2">
      <c r="A51" s="1">
        <v>42</v>
      </c>
      <c r="B51" s="13"/>
      <c r="C51" s="14"/>
      <c r="D51" s="15"/>
      <c r="E51" s="16" t="str">
        <f t="shared" si="0"/>
        <v/>
      </c>
      <c r="F51" s="6" t="str">
        <f t="shared" si="1"/>
        <v/>
      </c>
      <c r="G51" s="20"/>
      <c r="H51" s="18" t="str">
        <f t="shared" si="2"/>
        <v/>
      </c>
    </row>
    <row r="52" spans="1:8" x14ac:dyDescent="0.2">
      <c r="A52" s="1">
        <v>43</v>
      </c>
      <c r="B52" s="13"/>
      <c r="C52" s="14"/>
      <c r="D52" s="15"/>
      <c r="E52" s="16" t="str">
        <f t="shared" si="0"/>
        <v/>
      </c>
      <c r="F52" s="6" t="str">
        <f t="shared" si="1"/>
        <v/>
      </c>
      <c r="G52" s="20"/>
      <c r="H52" s="18" t="str">
        <f t="shared" si="2"/>
        <v/>
      </c>
    </row>
    <row r="53" spans="1:8" x14ac:dyDescent="0.2">
      <c r="A53" s="1">
        <v>44</v>
      </c>
      <c r="B53" s="13"/>
      <c r="C53" s="14"/>
      <c r="D53" s="15"/>
      <c r="E53" s="16" t="str">
        <f t="shared" si="0"/>
        <v/>
      </c>
      <c r="F53" s="6" t="str">
        <f t="shared" si="1"/>
        <v/>
      </c>
      <c r="G53" s="20"/>
      <c r="H53" s="18" t="str">
        <f t="shared" si="2"/>
        <v/>
      </c>
    </row>
    <row r="54" spans="1:8" x14ac:dyDescent="0.2">
      <c r="A54" s="1">
        <v>45</v>
      </c>
      <c r="B54" s="13"/>
      <c r="C54" s="14"/>
      <c r="D54" s="15"/>
      <c r="E54" s="16" t="str">
        <f t="shared" si="0"/>
        <v/>
      </c>
      <c r="F54" s="6" t="str">
        <f t="shared" si="1"/>
        <v/>
      </c>
      <c r="G54" s="20"/>
      <c r="H54" s="18" t="str">
        <f t="shared" si="2"/>
        <v/>
      </c>
    </row>
    <row r="55" spans="1:8" x14ac:dyDescent="0.2">
      <c r="A55" s="1">
        <v>46</v>
      </c>
      <c r="B55" s="13"/>
      <c r="C55" s="14"/>
      <c r="D55" s="15"/>
      <c r="E55" s="16" t="str">
        <f t="shared" si="0"/>
        <v/>
      </c>
      <c r="F55" s="6" t="str">
        <f t="shared" si="1"/>
        <v/>
      </c>
      <c r="G55" s="20"/>
      <c r="H55" s="18" t="str">
        <f t="shared" si="2"/>
        <v/>
      </c>
    </row>
    <row r="56" spans="1:8" x14ac:dyDescent="0.2">
      <c r="A56" s="1">
        <v>47</v>
      </c>
      <c r="B56" s="13"/>
      <c r="C56" s="14"/>
      <c r="D56" s="15"/>
      <c r="E56" s="16" t="str">
        <f t="shared" si="0"/>
        <v/>
      </c>
      <c r="F56" s="6" t="str">
        <f t="shared" si="1"/>
        <v/>
      </c>
      <c r="G56" s="20"/>
      <c r="H56" s="18" t="str">
        <f t="shared" si="2"/>
        <v/>
      </c>
    </row>
    <row r="57" spans="1:8" x14ac:dyDescent="0.2">
      <c r="A57" s="1">
        <v>48</v>
      </c>
      <c r="B57" s="13"/>
      <c r="C57" s="14"/>
      <c r="D57" s="15"/>
      <c r="E57" s="16" t="str">
        <f t="shared" si="0"/>
        <v/>
      </c>
      <c r="F57" s="6" t="str">
        <f t="shared" si="1"/>
        <v/>
      </c>
      <c r="G57" s="20"/>
      <c r="H57" s="18" t="str">
        <f t="shared" si="2"/>
        <v/>
      </c>
    </row>
    <row r="58" spans="1:8" x14ac:dyDescent="0.2">
      <c r="A58" s="1">
        <v>49</v>
      </c>
      <c r="B58" s="13"/>
      <c r="C58" s="14"/>
      <c r="D58" s="15"/>
      <c r="E58" s="16" t="str">
        <f t="shared" si="0"/>
        <v/>
      </c>
      <c r="F58" s="6" t="str">
        <f t="shared" si="1"/>
        <v/>
      </c>
      <c r="G58" s="20"/>
      <c r="H58" s="18" t="str">
        <f t="shared" si="2"/>
        <v/>
      </c>
    </row>
    <row r="59" spans="1:8" ht="15.75" thickBot="1" x14ac:dyDescent="0.25">
      <c r="A59" s="1">
        <v>50</v>
      </c>
      <c r="B59" s="13"/>
      <c r="C59" s="14"/>
      <c r="D59" s="15"/>
      <c r="E59" s="16" t="str">
        <f t="shared" si="0"/>
        <v/>
      </c>
      <c r="F59" s="6" t="str">
        <f t="shared" si="1"/>
        <v/>
      </c>
      <c r="G59" s="21"/>
      <c r="H59" s="18" t="str">
        <f t="shared" si="2"/>
        <v/>
      </c>
    </row>
    <row r="60" spans="1:8" ht="16.5" thickTop="1" x14ac:dyDescent="0.25">
      <c r="A60" s="46" t="s">
        <v>9</v>
      </c>
      <c r="B60" s="46"/>
      <c r="C60" s="22">
        <f>SUM(C10:C59)</f>
        <v>0</v>
      </c>
      <c r="D60" s="22">
        <f>SUM(D10:D59)</f>
        <v>0</v>
      </c>
      <c r="E60" s="22">
        <f>SUM(E10:E59)</f>
        <v>0</v>
      </c>
      <c r="F60" s="22"/>
      <c r="G60" s="23">
        <f>SUM(G10:G59)</f>
        <v>0</v>
      </c>
    </row>
    <row r="61" spans="1:8" ht="15.75" x14ac:dyDescent="0.2">
      <c r="B61" s="9" t="s">
        <v>10</v>
      </c>
      <c r="C61" s="9"/>
    </row>
    <row r="62" spans="1:8" ht="18" customHeight="1" x14ac:dyDescent="0.25">
      <c r="B62" s="24" t="s">
        <v>11</v>
      </c>
      <c r="C62" s="14"/>
      <c r="D62" s="15"/>
      <c r="E62" s="16" t="str">
        <f t="shared" ref="E62:E68" si="3">IF(SUM(D62-C62)=0,"",SUM(D62-C62))</f>
        <v/>
      </c>
      <c r="F62" s="6" t="str">
        <f t="shared" ref="F62:F68" si="4">IF(OR(C62=0,C62="",E62=0,E62=""),"",SUM(E62/C62))</f>
        <v/>
      </c>
      <c r="H62" s="25" t="s">
        <v>12</v>
      </c>
    </row>
    <row r="63" spans="1:8" ht="18" customHeight="1" x14ac:dyDescent="0.25">
      <c r="B63" s="24" t="s">
        <v>13</v>
      </c>
      <c r="C63" s="14"/>
      <c r="D63" s="15"/>
      <c r="E63" s="16" t="str">
        <f t="shared" si="3"/>
        <v/>
      </c>
      <c r="F63" s="6" t="str">
        <f t="shared" si="4"/>
        <v/>
      </c>
      <c r="H63" s="26" t="str">
        <f>IF(D60=0,"",(SUM(D68/D60)*1))</f>
        <v/>
      </c>
    </row>
    <row r="64" spans="1:8" ht="15.75" x14ac:dyDescent="0.25">
      <c r="B64" s="24" t="s">
        <v>14</v>
      </c>
      <c r="C64" s="14"/>
      <c r="D64" s="15"/>
      <c r="E64" s="16" t="str">
        <f t="shared" si="3"/>
        <v/>
      </c>
      <c r="F64" s="6" t="str">
        <f t="shared" si="4"/>
        <v/>
      </c>
      <c r="G64" s="26"/>
    </row>
    <row r="65" spans="1:8" ht="15.75" x14ac:dyDescent="0.25">
      <c r="B65" s="24" t="s">
        <v>15</v>
      </c>
      <c r="C65" s="14"/>
      <c r="D65" s="15"/>
      <c r="E65" s="16" t="str">
        <f t="shared" si="3"/>
        <v/>
      </c>
      <c r="F65" s="6" t="str">
        <f t="shared" si="4"/>
        <v/>
      </c>
      <c r="G65" s="26"/>
    </row>
    <row r="66" spans="1:8" ht="15.75" x14ac:dyDescent="0.25">
      <c r="B66" s="24" t="s">
        <v>16</v>
      </c>
      <c r="C66" s="14"/>
      <c r="D66" s="15"/>
      <c r="E66" s="16" t="str">
        <f t="shared" si="3"/>
        <v/>
      </c>
      <c r="F66" s="6" t="str">
        <f t="shared" si="4"/>
        <v/>
      </c>
      <c r="G66" s="26"/>
    </row>
    <row r="67" spans="1:8" ht="15.75" x14ac:dyDescent="0.25">
      <c r="B67" s="24" t="s">
        <v>17</v>
      </c>
      <c r="C67" s="14"/>
      <c r="D67" s="15"/>
      <c r="E67" s="16" t="str">
        <f t="shared" si="3"/>
        <v/>
      </c>
      <c r="F67" s="6" t="str">
        <f t="shared" si="4"/>
        <v/>
      </c>
      <c r="G67" s="26"/>
    </row>
    <row r="68" spans="1:8" ht="15.75" x14ac:dyDescent="0.25">
      <c r="B68" s="3" t="s">
        <v>18</v>
      </c>
      <c r="C68" s="27">
        <f>SUM(C62:C67)</f>
        <v>0</v>
      </c>
      <c r="D68" s="27">
        <f>SUM(D62:D67)</f>
        <v>0</v>
      </c>
      <c r="E68" s="27" t="str">
        <f t="shared" si="3"/>
        <v/>
      </c>
      <c r="F68" s="26" t="str">
        <f t="shared" si="4"/>
        <v/>
      </c>
      <c r="G68" s="26"/>
    </row>
    <row r="69" spans="1:8" ht="15.75" x14ac:dyDescent="0.25">
      <c r="B69" s="28"/>
      <c r="C69" s="28"/>
      <c r="D69" s="29"/>
      <c r="E69" s="16"/>
      <c r="F69" s="6"/>
      <c r="G69" s="26"/>
    </row>
    <row r="70" spans="1:8" ht="15.75" x14ac:dyDescent="0.25">
      <c r="A70" s="30"/>
      <c r="B70" s="30" t="s">
        <v>19</v>
      </c>
      <c r="C70" s="27">
        <f>SUM(C68,C60)</f>
        <v>0</v>
      </c>
      <c r="D70" s="27">
        <f>SUM(D68,D60)</f>
        <v>0</v>
      </c>
      <c r="E70" s="27" t="str">
        <f>IF(SUM(D70-C70)=0,"",SUM(D70-C70))</f>
        <v/>
      </c>
      <c r="F70" s="26" t="str">
        <f>IF(OR(C70=0,C70="",E70=0,E70=""),"",SUM(E70/C70))</f>
        <v/>
      </c>
      <c r="G70" s="26"/>
    </row>
    <row r="71" spans="1:8" ht="15.75" x14ac:dyDescent="0.25">
      <c r="A71" s="30"/>
      <c r="B71" s="30" t="str">
        <f>IF(OR(D5=0,D5=""),"",(TEXT((D70/D5),"0.00%"))&amp;" of Total Budgeted Expenses")</f>
        <v/>
      </c>
      <c r="C71" s="2"/>
      <c r="D71" s="27"/>
      <c r="E71" s="27"/>
      <c r="F71" s="26"/>
      <c r="G71" s="26"/>
    </row>
    <row r="72" spans="1:8" x14ac:dyDescent="0.2">
      <c r="A72" s="31"/>
      <c r="B72" s="32"/>
      <c r="C72" s="32"/>
      <c r="D72" s="32"/>
      <c r="E72" s="31"/>
      <c r="F72" s="31"/>
      <c r="G72" s="31"/>
      <c r="H72" s="33"/>
    </row>
    <row r="73" spans="1:8" ht="15.75" x14ac:dyDescent="0.25">
      <c r="A73" s="34"/>
      <c r="B73" s="24"/>
      <c r="C73" s="24"/>
      <c r="D73" s="35"/>
      <c r="G73" s="36"/>
      <c r="H73" s="25" t="s">
        <v>63</v>
      </c>
    </row>
    <row r="74" spans="1:8" ht="15.75" x14ac:dyDescent="0.25">
      <c r="B74" s="9" t="s">
        <v>20</v>
      </c>
      <c r="C74" s="27"/>
      <c r="D74" s="37"/>
      <c r="E74" s="27" t="str">
        <f>IF(SUM(D74-C74)=0,"",SUM(D74-C74))</f>
        <v/>
      </c>
      <c r="F74" s="26" t="str">
        <f>IF(OR(C74=0,C74="",E74=0,E74=""),"",SUM(E74/C74))</f>
        <v/>
      </c>
      <c r="H74" s="44" t="str">
        <f>IF((D70+D76+D123)&gt;0,D74/(D70+D76+D123),"")</f>
        <v/>
      </c>
    </row>
    <row r="75" spans="1:8" ht="15.75" x14ac:dyDescent="0.25">
      <c r="D75" s="35"/>
      <c r="E75" s="26"/>
      <c r="F75" s="26"/>
    </row>
    <row r="76" spans="1:8" ht="15.75" x14ac:dyDescent="0.25">
      <c r="B76" s="9" t="s">
        <v>21</v>
      </c>
      <c r="C76" s="27"/>
      <c r="D76" s="15"/>
      <c r="E76" s="27" t="str">
        <f>IF(SUM(D76-C76)=0,"",SUM(D76-C76))</f>
        <v/>
      </c>
      <c r="F76" s="26" t="str">
        <f>IF(OR(C76=0,C76="",E76=0,E76=""),"",SUM(E76/C76))</f>
        <v/>
      </c>
      <c r="G76" s="36"/>
    </row>
    <row r="77" spans="1:8" ht="15.75" x14ac:dyDescent="0.2">
      <c r="B77" s="34"/>
      <c r="C77" s="34"/>
      <c r="D77" s="35"/>
      <c r="G77" s="36"/>
    </row>
    <row r="78" spans="1:8" ht="15.75" x14ac:dyDescent="0.2">
      <c r="B78" s="9" t="s">
        <v>22</v>
      </c>
      <c r="C78" s="9"/>
      <c r="D78" s="35"/>
      <c r="G78" s="36"/>
    </row>
    <row r="79" spans="1:8" ht="15.75" x14ac:dyDescent="0.25">
      <c r="B79" s="38" t="s">
        <v>23</v>
      </c>
      <c r="C79" s="27"/>
      <c r="D79" s="15"/>
      <c r="E79" s="27" t="str">
        <f>IF(SUM(D79-C79)=0,"",SUM(D79-C79))</f>
        <v/>
      </c>
      <c r="F79" s="26" t="str">
        <f>IF(OR(C79=0,C79="",E79=0,E79=""),"",SUM(E79/C79))</f>
        <v/>
      </c>
      <c r="G79" s="36"/>
    </row>
    <row r="80" spans="1:8" ht="15.75" x14ac:dyDescent="0.25">
      <c r="B80" s="24"/>
      <c r="C80" s="24"/>
      <c r="D80" s="24"/>
      <c r="E80" s="26"/>
      <c r="F80" s="26"/>
      <c r="G80" s="36"/>
    </row>
    <row r="81" spans="1:7" ht="15.75" x14ac:dyDescent="0.25">
      <c r="B81" s="38" t="s">
        <v>24</v>
      </c>
      <c r="C81" s="38"/>
      <c r="D81" s="24"/>
      <c r="E81" s="26"/>
      <c r="F81" s="26"/>
      <c r="G81" s="36"/>
    </row>
    <row r="82" spans="1:7" x14ac:dyDescent="0.2">
      <c r="B82" s="24" t="s">
        <v>25</v>
      </c>
      <c r="C82" s="14"/>
      <c r="D82" s="15"/>
      <c r="E82" s="16" t="str">
        <f>IF(SUM(D82-C82)=0,"",SUM(D82-C82))</f>
        <v/>
      </c>
      <c r="F82" s="6" t="str">
        <f>IF(OR(C82=0,C82="",E82=0,E82=""),"",SUM(E82/C82))</f>
        <v/>
      </c>
      <c r="G82" s="36"/>
    </row>
    <row r="83" spans="1:7" x14ac:dyDescent="0.2">
      <c r="B83" s="24" t="s">
        <v>26</v>
      </c>
      <c r="C83" s="14"/>
      <c r="D83" s="15"/>
      <c r="E83" s="16" t="str">
        <f>IF(SUM(D83-C83)=0,"",SUM(D83-C83))</f>
        <v/>
      </c>
      <c r="F83" s="6" t="str">
        <f>IF(OR(C83=0,C83="",E83=0,E83=""),"",SUM(E83/C83))</f>
        <v/>
      </c>
      <c r="G83" s="36"/>
    </row>
    <row r="84" spans="1:7" ht="15.75" x14ac:dyDescent="0.25">
      <c r="B84" s="3" t="s">
        <v>27</v>
      </c>
      <c r="C84" s="27">
        <f>SUM(C82:C83)</f>
        <v>0</v>
      </c>
      <c r="D84" s="27">
        <f>SUM(D82:D83)</f>
        <v>0</v>
      </c>
      <c r="E84" s="27" t="str">
        <f>IF(SUM(D84-C84)=0,"",SUM(D84-C84))</f>
        <v/>
      </c>
      <c r="F84" s="26" t="str">
        <f>IF(OR(C84=0,C84="",E84=0,E84=""),"",SUM(E84/C84))</f>
        <v/>
      </c>
      <c r="G84" s="36"/>
    </row>
    <row r="85" spans="1:7" ht="15.75" x14ac:dyDescent="0.25">
      <c r="B85" s="24"/>
      <c r="C85" s="24"/>
      <c r="D85" s="24"/>
      <c r="E85" s="26"/>
      <c r="F85" s="26"/>
      <c r="G85" s="36"/>
    </row>
    <row r="86" spans="1:7" x14ac:dyDescent="0.2">
      <c r="B86" s="24" t="s">
        <v>28</v>
      </c>
      <c r="C86" s="14"/>
      <c r="D86" s="15"/>
      <c r="E86" s="16" t="str">
        <f t="shared" ref="E86:E95" si="5">IF(SUM(D86-C86)=0,"",SUM(D86-C86))</f>
        <v/>
      </c>
      <c r="F86" s="6" t="str">
        <f t="shared" ref="F86:F95" si="6">IF(OR(C86=0,C86="",E86=0,E86=""),"",SUM(E86/C86))</f>
        <v/>
      </c>
      <c r="G86" s="36"/>
    </row>
    <row r="87" spans="1:7" x14ac:dyDescent="0.2">
      <c r="B87" s="24" t="s">
        <v>29</v>
      </c>
      <c r="C87" s="14"/>
      <c r="D87" s="15"/>
      <c r="E87" s="16" t="str">
        <f t="shared" si="5"/>
        <v/>
      </c>
      <c r="F87" s="6" t="str">
        <f t="shared" si="6"/>
        <v/>
      </c>
      <c r="G87" s="36"/>
    </row>
    <row r="88" spans="1:7" x14ac:dyDescent="0.2">
      <c r="B88" s="24" t="s">
        <v>30</v>
      </c>
      <c r="C88" s="14"/>
      <c r="D88" s="15"/>
      <c r="E88" s="16" t="str">
        <f t="shared" si="5"/>
        <v/>
      </c>
      <c r="F88" s="6" t="str">
        <f t="shared" si="6"/>
        <v/>
      </c>
      <c r="G88" s="36"/>
    </row>
    <row r="89" spans="1:7" x14ac:dyDescent="0.2">
      <c r="B89" s="24" t="s">
        <v>31</v>
      </c>
      <c r="C89" s="14"/>
      <c r="D89" s="15"/>
      <c r="E89" s="16" t="str">
        <f t="shared" si="5"/>
        <v/>
      </c>
      <c r="F89" s="6" t="str">
        <f t="shared" si="6"/>
        <v/>
      </c>
      <c r="G89" s="36"/>
    </row>
    <row r="90" spans="1:7" x14ac:dyDescent="0.2">
      <c r="B90" s="24" t="s">
        <v>32</v>
      </c>
      <c r="C90" s="14"/>
      <c r="D90" s="15"/>
      <c r="E90" s="16" t="str">
        <f t="shared" si="5"/>
        <v/>
      </c>
      <c r="F90" s="6" t="str">
        <f t="shared" si="6"/>
        <v/>
      </c>
      <c r="G90" s="36"/>
    </row>
    <row r="91" spans="1:7" x14ac:dyDescent="0.2">
      <c r="B91" s="24" t="s">
        <v>33</v>
      </c>
      <c r="C91" s="14"/>
      <c r="D91" s="15"/>
      <c r="E91" s="16" t="str">
        <f t="shared" si="5"/>
        <v/>
      </c>
      <c r="F91" s="6" t="str">
        <f t="shared" si="6"/>
        <v/>
      </c>
      <c r="G91" s="36"/>
    </row>
    <row r="92" spans="1:7" x14ac:dyDescent="0.2">
      <c r="B92" s="24" t="s">
        <v>34</v>
      </c>
      <c r="C92" s="14"/>
      <c r="D92" s="15"/>
      <c r="E92" s="16" t="str">
        <f t="shared" si="5"/>
        <v/>
      </c>
      <c r="F92" s="6" t="str">
        <f t="shared" si="6"/>
        <v/>
      </c>
      <c r="G92" s="36"/>
    </row>
    <row r="93" spans="1:7" x14ac:dyDescent="0.2">
      <c r="B93" s="24" t="s">
        <v>35</v>
      </c>
      <c r="C93" s="14"/>
      <c r="D93" s="15"/>
      <c r="E93" s="16" t="str">
        <f t="shared" si="5"/>
        <v/>
      </c>
      <c r="F93" s="6" t="str">
        <f t="shared" si="6"/>
        <v/>
      </c>
      <c r="G93" s="36"/>
    </row>
    <row r="94" spans="1:7" hidden="1" x14ac:dyDescent="0.2">
      <c r="A94" s="24"/>
      <c r="B94" s="24" t="s">
        <v>36</v>
      </c>
      <c r="C94" s="14"/>
      <c r="D94" s="15"/>
      <c r="E94" s="16" t="str">
        <f t="shared" si="5"/>
        <v/>
      </c>
      <c r="F94" s="6" t="str">
        <f t="shared" si="6"/>
        <v/>
      </c>
      <c r="G94" s="36"/>
    </row>
    <row r="95" spans="1:7" ht="15.75" x14ac:dyDescent="0.25">
      <c r="B95" s="3" t="s">
        <v>27</v>
      </c>
      <c r="C95" s="39">
        <f>SUM(C86:C94)</f>
        <v>0</v>
      </c>
      <c r="D95" s="39">
        <f>SUM(D86:D94)</f>
        <v>0</v>
      </c>
      <c r="E95" s="27" t="str">
        <f t="shared" si="5"/>
        <v/>
      </c>
      <c r="F95" s="26" t="str">
        <f t="shared" si="6"/>
        <v/>
      </c>
      <c r="G95" s="36"/>
    </row>
    <row r="96" spans="1:7" ht="15.75" x14ac:dyDescent="0.25">
      <c r="B96" s="24"/>
      <c r="C96" s="24"/>
      <c r="E96" s="26"/>
      <c r="F96" s="26"/>
      <c r="G96" s="36"/>
    </row>
    <row r="97" spans="1:7" ht="15.75" x14ac:dyDescent="0.25">
      <c r="B97" s="38" t="s">
        <v>37</v>
      </c>
      <c r="C97" s="38"/>
      <c r="D97" s="27"/>
      <c r="E97" s="26" t="str">
        <f>IF(D97,SUM(D97/$D$128)*1,"")</f>
        <v/>
      </c>
      <c r="F97" s="26"/>
      <c r="G97" s="36"/>
    </row>
    <row r="98" spans="1:7" hidden="1" x14ac:dyDescent="0.2">
      <c r="B98" s="24" t="s">
        <v>38</v>
      </c>
      <c r="C98" s="14"/>
      <c r="D98" s="15"/>
      <c r="E98" s="16" t="str">
        <f>IF(SUM(D98-C98)=0,"",SUM(D98-C98))</f>
        <v/>
      </c>
      <c r="F98" s="6" t="str">
        <f>IF(OR(C98=0,C98="",E98=0,E98=""),"",SUM(E98/C98))</f>
        <v/>
      </c>
      <c r="G98" s="36"/>
    </row>
    <row r="99" spans="1:7" x14ac:dyDescent="0.2">
      <c r="B99" s="24" t="s">
        <v>39</v>
      </c>
      <c r="C99" s="14"/>
      <c r="D99" s="15"/>
      <c r="E99" s="16" t="str">
        <f>IF(SUM(D99-C99)=0,"",SUM(D99-C99))</f>
        <v/>
      </c>
      <c r="F99" s="6" t="str">
        <f>IF(OR(C99=0,C99="",E99=0,E99=""),"",SUM(E99/C99))</f>
        <v/>
      </c>
      <c r="G99" s="36"/>
    </row>
    <row r="100" spans="1:7" ht="15.75" x14ac:dyDescent="0.25">
      <c r="B100" s="3" t="s">
        <v>27</v>
      </c>
      <c r="C100" s="14">
        <f>SUM(C98:C99)</f>
        <v>0</v>
      </c>
      <c r="D100" s="27">
        <f>SUM(D98:D99)</f>
        <v>0</v>
      </c>
      <c r="E100" s="27" t="str">
        <f>IF(SUM(D100-C100)=0,"",SUM(D100-C100))</f>
        <v/>
      </c>
      <c r="F100" s="26" t="str">
        <f>IF(OR(C100=0,C100="",E100=0,E100=""),"",SUM(E100/C100))</f>
        <v/>
      </c>
      <c r="G100" s="36"/>
    </row>
    <row r="101" spans="1:7" ht="15.75" x14ac:dyDescent="0.25">
      <c r="B101" s="24"/>
      <c r="C101" s="14"/>
      <c r="D101" s="40"/>
      <c r="E101" s="26"/>
      <c r="F101" s="26"/>
      <c r="G101" s="36"/>
    </row>
    <row r="102" spans="1:7" ht="15.75" x14ac:dyDescent="0.25">
      <c r="B102" s="38" t="s">
        <v>40</v>
      </c>
      <c r="C102" s="14"/>
      <c r="D102" s="27"/>
      <c r="E102" s="26" t="str">
        <f>IF(D102,SUM(D102/$D$128)*1,"")</f>
        <v/>
      </c>
      <c r="F102" s="26"/>
      <c r="G102" s="36"/>
    </row>
    <row r="103" spans="1:7" x14ac:dyDescent="0.2">
      <c r="B103" s="24" t="s">
        <v>41</v>
      </c>
      <c r="C103" s="14"/>
      <c r="D103" s="15"/>
      <c r="E103" s="16" t="str">
        <f t="shared" ref="E103:E108" si="7">IF(SUM(D103-C103)=0,"",SUM(D103-C103))</f>
        <v/>
      </c>
      <c r="F103" s="6" t="str">
        <f t="shared" ref="F103:F108" si="8">IF(OR(C103=0,C103="",E103=0,E103=""),"",SUM(E103/C103))</f>
        <v/>
      </c>
      <c r="G103" s="36"/>
    </row>
    <row r="104" spans="1:7" x14ac:dyDescent="0.2">
      <c r="B104" s="24" t="s">
        <v>42</v>
      </c>
      <c r="C104" s="14"/>
      <c r="D104" s="15"/>
      <c r="E104" s="16" t="str">
        <f t="shared" si="7"/>
        <v/>
      </c>
      <c r="F104" s="6" t="str">
        <f t="shared" si="8"/>
        <v/>
      </c>
      <c r="G104" s="36"/>
    </row>
    <row r="105" spans="1:7" x14ac:dyDescent="0.2">
      <c r="B105" s="24" t="s">
        <v>43</v>
      </c>
      <c r="C105" s="14"/>
      <c r="D105" s="15"/>
      <c r="E105" s="16" t="str">
        <f t="shared" si="7"/>
        <v/>
      </c>
      <c r="F105" s="6" t="str">
        <f t="shared" si="8"/>
        <v/>
      </c>
      <c r="G105" s="36"/>
    </row>
    <row r="106" spans="1:7" x14ac:dyDescent="0.2">
      <c r="B106" s="24" t="s">
        <v>44</v>
      </c>
      <c r="C106" s="14"/>
      <c r="D106" s="15"/>
      <c r="E106" s="16" t="str">
        <f t="shared" si="7"/>
        <v/>
      </c>
      <c r="F106" s="6" t="str">
        <f t="shared" si="8"/>
        <v/>
      </c>
      <c r="G106" s="36"/>
    </row>
    <row r="107" spans="1:7" x14ac:dyDescent="0.2">
      <c r="B107" s="24" t="s">
        <v>45</v>
      </c>
      <c r="C107" s="14"/>
      <c r="D107" s="15"/>
      <c r="E107" s="16" t="str">
        <f t="shared" si="7"/>
        <v/>
      </c>
      <c r="F107" s="6" t="str">
        <f t="shared" si="8"/>
        <v/>
      </c>
      <c r="G107" s="36"/>
    </row>
    <row r="108" spans="1:7" ht="15.75" x14ac:dyDescent="0.25">
      <c r="B108" s="3" t="s">
        <v>27</v>
      </c>
      <c r="C108" s="27">
        <f>SUM(C103:C107)</f>
        <v>0</v>
      </c>
      <c r="D108" s="27">
        <f>SUM(D103:D107)</f>
        <v>0</v>
      </c>
      <c r="E108" s="27" t="str">
        <f t="shared" si="7"/>
        <v/>
      </c>
      <c r="F108" s="26" t="str">
        <f t="shared" si="8"/>
        <v/>
      </c>
      <c r="G108" s="36"/>
    </row>
    <row r="109" spans="1:7" ht="15.75" x14ac:dyDescent="0.25">
      <c r="D109" s="40"/>
      <c r="E109" s="26"/>
      <c r="F109" s="26"/>
      <c r="G109" s="36"/>
    </row>
    <row r="110" spans="1:7" ht="15.75" x14ac:dyDescent="0.25">
      <c r="B110" s="38" t="s">
        <v>46</v>
      </c>
      <c r="C110" s="38"/>
      <c r="D110" s="40"/>
      <c r="E110" s="26"/>
      <c r="F110" s="26"/>
      <c r="G110" s="36"/>
    </row>
    <row r="111" spans="1:7" x14ac:dyDescent="0.2">
      <c r="B111" s="24" t="s">
        <v>47</v>
      </c>
      <c r="C111" s="14"/>
      <c r="D111" s="15"/>
      <c r="E111" s="16" t="str">
        <f t="shared" ref="E111:E121" si="9">IF(SUM(D111-C111)=0,"",SUM(D111-C111))</f>
        <v/>
      </c>
      <c r="F111" s="6" t="str">
        <f t="shared" ref="F111:F121" si="10">IF(OR(C111=0,C111="",E111=0,E111=""),"",SUM(E111/C111))</f>
        <v/>
      </c>
      <c r="G111" s="36"/>
    </row>
    <row r="112" spans="1:7" x14ac:dyDescent="0.2">
      <c r="A112" s="24"/>
      <c r="B112" s="24" t="s">
        <v>48</v>
      </c>
      <c r="C112" s="14"/>
      <c r="D112" s="15"/>
      <c r="E112" s="16" t="str">
        <f t="shared" si="9"/>
        <v/>
      </c>
      <c r="F112" s="6" t="str">
        <f t="shared" si="10"/>
        <v/>
      </c>
      <c r="G112" s="36"/>
    </row>
    <row r="113" spans="1:7" x14ac:dyDescent="0.2">
      <c r="A113" s="24"/>
      <c r="B113" s="24" t="s">
        <v>49</v>
      </c>
      <c r="C113" s="14"/>
      <c r="D113" s="15"/>
      <c r="E113" s="16" t="str">
        <f t="shared" si="9"/>
        <v/>
      </c>
      <c r="F113" s="6" t="str">
        <f t="shared" si="10"/>
        <v/>
      </c>
      <c r="G113" s="36"/>
    </row>
    <row r="114" spans="1:7" x14ac:dyDescent="0.2">
      <c r="A114" s="24"/>
      <c r="B114" s="24" t="s">
        <v>50</v>
      </c>
      <c r="C114" s="14"/>
      <c r="D114" s="15"/>
      <c r="E114" s="16" t="str">
        <f t="shared" si="9"/>
        <v/>
      </c>
      <c r="F114" s="6" t="str">
        <f t="shared" si="10"/>
        <v/>
      </c>
      <c r="G114" s="36"/>
    </row>
    <row r="115" spans="1:7" x14ac:dyDescent="0.2">
      <c r="A115" s="24"/>
      <c r="B115" s="24" t="s">
        <v>51</v>
      </c>
      <c r="C115" s="14"/>
      <c r="D115" s="15"/>
      <c r="E115" s="16" t="str">
        <f t="shared" si="9"/>
        <v/>
      </c>
      <c r="F115" s="6" t="str">
        <f t="shared" si="10"/>
        <v/>
      </c>
      <c r="G115" s="36"/>
    </row>
    <row r="116" spans="1:7" x14ac:dyDescent="0.2">
      <c r="A116" s="24"/>
      <c r="B116" s="24" t="s">
        <v>52</v>
      </c>
      <c r="C116" s="14"/>
      <c r="D116" s="15"/>
      <c r="E116" s="16" t="str">
        <f t="shared" si="9"/>
        <v/>
      </c>
      <c r="F116" s="6" t="str">
        <f t="shared" si="10"/>
        <v/>
      </c>
      <c r="G116" s="36"/>
    </row>
    <row r="117" spans="1:7" x14ac:dyDescent="0.2">
      <c r="A117" s="24"/>
      <c r="B117" s="24" t="s">
        <v>53</v>
      </c>
      <c r="C117" s="14"/>
      <c r="D117" s="15"/>
      <c r="E117" s="16" t="str">
        <f t="shared" si="9"/>
        <v/>
      </c>
      <c r="F117" s="6" t="str">
        <f t="shared" si="10"/>
        <v/>
      </c>
      <c r="G117" s="36"/>
    </row>
    <row r="118" spans="1:7" x14ac:dyDescent="0.2">
      <c r="A118" s="24"/>
      <c r="B118" s="24" t="s">
        <v>54</v>
      </c>
      <c r="C118" s="14"/>
      <c r="D118" s="15"/>
      <c r="E118" s="16" t="str">
        <f t="shared" si="9"/>
        <v/>
      </c>
      <c r="F118" s="6" t="str">
        <f t="shared" si="10"/>
        <v/>
      </c>
      <c r="G118" s="36"/>
    </row>
    <row r="119" spans="1:7" x14ac:dyDescent="0.2">
      <c r="A119" s="24"/>
      <c r="B119" s="24" t="s">
        <v>55</v>
      </c>
      <c r="C119" s="14"/>
      <c r="D119" s="15"/>
      <c r="E119" s="16" t="str">
        <f t="shared" si="9"/>
        <v/>
      </c>
      <c r="F119" s="6" t="str">
        <f t="shared" si="10"/>
        <v/>
      </c>
      <c r="G119" s="36"/>
    </row>
    <row r="120" spans="1:7" x14ac:dyDescent="0.2">
      <c r="A120" s="24"/>
      <c r="B120" s="24" t="s">
        <v>56</v>
      </c>
      <c r="C120" s="14"/>
      <c r="D120" s="15"/>
      <c r="E120" s="16" t="str">
        <f t="shared" si="9"/>
        <v/>
      </c>
      <c r="F120" s="6" t="str">
        <f t="shared" si="10"/>
        <v/>
      </c>
      <c r="G120" s="36"/>
    </row>
    <row r="121" spans="1:7" ht="15.75" x14ac:dyDescent="0.25">
      <c r="A121" s="24"/>
      <c r="B121" s="3" t="s">
        <v>27</v>
      </c>
      <c r="C121" s="27">
        <f>SUM(C111:C120)</f>
        <v>0</v>
      </c>
      <c r="D121" s="27">
        <f>SUM(D111:D120)</f>
        <v>0</v>
      </c>
      <c r="E121" s="27" t="str">
        <f t="shared" si="9"/>
        <v/>
      </c>
      <c r="F121" s="26" t="str">
        <f t="shared" si="10"/>
        <v/>
      </c>
      <c r="G121" s="36"/>
    </row>
    <row r="122" spans="1:7" ht="15.75" x14ac:dyDescent="0.25">
      <c r="A122" s="24"/>
      <c r="B122" s="3"/>
      <c r="C122" s="3"/>
      <c r="D122" s="27"/>
      <c r="E122" s="26"/>
      <c r="F122" s="26"/>
      <c r="G122" s="36"/>
    </row>
    <row r="123" spans="1:7" ht="15.75" x14ac:dyDescent="0.25">
      <c r="A123" s="24"/>
      <c r="B123" s="3" t="s">
        <v>57</v>
      </c>
      <c r="C123" s="27">
        <f>SUM(C121,C108,C100,C95,C84,C79)</f>
        <v>0</v>
      </c>
      <c r="D123" s="27">
        <f>SUM(D121,D108,D100,D95,D84,D79)</f>
        <v>0</v>
      </c>
      <c r="E123" s="27" t="str">
        <f>IF(SUM(D123-C123)=0,"",SUM(D123-C123))</f>
        <v/>
      </c>
      <c r="F123" s="26" t="str">
        <f>IF(OR(C123=0,C123="",E123=0,E123=""),"",SUM(E123/C123))</f>
        <v/>
      </c>
      <c r="G123" s="36"/>
    </row>
    <row r="124" spans="1:7" ht="15.75" x14ac:dyDescent="0.25">
      <c r="A124" s="24"/>
      <c r="B124" s="24"/>
      <c r="C124" s="24"/>
      <c r="D124" s="24"/>
      <c r="E124" s="26"/>
      <c r="F124" s="26"/>
      <c r="G124" s="36"/>
    </row>
    <row r="125" spans="1:7" ht="15.75" x14ac:dyDescent="0.25">
      <c r="B125" s="41" t="s">
        <v>58</v>
      </c>
      <c r="C125" s="42">
        <f>SUM(C123,C74,C76)</f>
        <v>0</v>
      </c>
      <c r="D125" s="42">
        <f>SUM(D123,D74,D76)</f>
        <v>0</v>
      </c>
      <c r="E125" s="27" t="str">
        <f>IF(SUM(D125-C125)=0,"",SUM(D125-C125))</f>
        <v/>
      </c>
      <c r="F125" s="26" t="str">
        <f>IF(OR(C125=0,C125="",E125=0,E125=""),"",SUM(E125/C125))</f>
        <v/>
      </c>
      <c r="G125" s="36"/>
    </row>
    <row r="126" spans="1:7" ht="15.75" x14ac:dyDescent="0.25">
      <c r="B126" s="3" t="str">
        <f>IF(OR(D5=0,D5=""),"",(TEXT((D125/D5),"0.00%"))&amp;" of Total Budgeted Expenses")</f>
        <v/>
      </c>
    </row>
    <row r="127" spans="1:7" ht="16.5" thickBot="1" x14ac:dyDescent="0.3">
      <c r="B127" s="3"/>
    </row>
    <row r="128" spans="1:7" ht="17.25" thickTop="1" thickBot="1" x14ac:dyDescent="0.3">
      <c r="B128" s="41" t="s">
        <v>59</v>
      </c>
      <c r="C128" s="43">
        <f>SUM(C125,C70)</f>
        <v>0</v>
      </c>
      <c r="D128" s="43">
        <f>SUM(D125,D70)</f>
        <v>0</v>
      </c>
      <c r="E128" s="27" t="str">
        <f>IF(SUM(D128-C128)=0,"",SUM(D128-C128))</f>
        <v/>
      </c>
      <c r="F128" s="26" t="str">
        <f>IF(OR(C128=0,C128="",E128=0,E128=""),"",SUM(E128/C128))</f>
        <v/>
      </c>
      <c r="G128" s="36"/>
    </row>
    <row r="129" spans="1:8" ht="15.75" thickTop="1" x14ac:dyDescent="0.2"/>
    <row r="130" spans="1:8" x14ac:dyDescent="0.2">
      <c r="A130" s="47" t="s">
        <v>60</v>
      </c>
      <c r="B130" s="47"/>
      <c r="C130" s="47"/>
      <c r="D130" s="47"/>
      <c r="E130" s="47"/>
      <c r="F130" s="47"/>
      <c r="G130" s="47"/>
      <c r="H130" s="47"/>
    </row>
  </sheetData>
  <sheetProtection algorithmName="SHA-512" hashValue="2eNHiYf/cu5oUVtUDlNzAtL4kiyqsQ/t95kqSVuFwHCVmQs8qA/EY2VTb65CfwtzMeHL/LDbWkbzpW110cbrmA==" saltValue="vn+3UDuA8to3Xt2mp8poTg==" spinCount="100000" sheet="1" objects="1" scenarios="1" selectLockedCells="1"/>
  <mergeCells count="5">
    <mergeCell ref="A1:H1"/>
    <mergeCell ref="A2:H2"/>
    <mergeCell ref="A60:B60"/>
    <mergeCell ref="A130:H130"/>
    <mergeCell ref="A3:H3"/>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G10:G59"/>
  </dataValidations>
  <pageMargins left="0.5" right="0.5" top="0.4" bottom="0.2" header="0.17" footer="0.17"/>
  <pageSetup scale="78" fitToHeight="0" orientation="portrait" r:id="rId1"/>
  <headerFooter alignWithMargins="0">
    <oddHeader>&amp;L&amp;"Arial,Bold"&amp;12Expense Tab&amp;CNEW YORK STATE UNIFIED COURT SYSTEM
GRANT PROGRAM OPERATING BUDGET</oddHeader>
  </headerFooter>
  <rowBreaks count="3" manualBreakCount="3">
    <brk id="60" max="7" man="1"/>
    <brk id="71" max="7" man="1"/>
    <brk id="2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Amelia Hershberger</cp:lastModifiedBy>
  <dcterms:created xsi:type="dcterms:W3CDTF">2015-05-07T19:52:50Z</dcterms:created>
  <dcterms:modified xsi:type="dcterms:W3CDTF">2017-01-13T20:07:07Z</dcterms:modified>
</cp:coreProperties>
</file>